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V:\Public Works\Project Engineering\Development\_Development - SOP\_Development - Forms &amp; Examples\Public Improvement Opinion of Cost\"/>
    </mc:Choice>
  </mc:AlternateContent>
  <xr:revisionPtr revIDLastSave="0" documentId="13_ncr:1_{17815691-84A6-4424-9A17-49E50128225A}" xr6:coauthVersionLast="47" xr6:coauthVersionMax="47"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Sheet1!$A$1:$G$268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1" l="1"/>
  <c r="G257" i="1"/>
  <c r="G234" i="1"/>
  <c r="G235" i="1"/>
  <c r="G236" i="1"/>
  <c r="G237" i="1"/>
  <c r="G238" i="1"/>
  <c r="G239" i="1"/>
  <c r="G240" i="1"/>
  <c r="G241" i="1"/>
  <c r="G242" i="1"/>
  <c r="G243" i="1"/>
  <c r="G244" i="1"/>
  <c r="G245" i="1"/>
  <c r="G246" i="1"/>
  <c r="G247" i="1"/>
  <c r="G233" i="1"/>
  <c r="G228" i="1"/>
  <c r="G229" i="1" s="1"/>
  <c r="G223" i="1"/>
  <c r="G218" i="1"/>
  <c r="G213" i="1"/>
  <c r="G204" i="1"/>
  <c r="G205" i="1"/>
  <c r="G206" i="1"/>
  <c r="G207" i="1"/>
  <c r="G208" i="1"/>
  <c r="G203" i="1"/>
  <c r="G193" i="1"/>
  <c r="G181" i="1"/>
  <c r="G169" i="1"/>
  <c r="G158" i="1"/>
  <c r="G149" i="1"/>
  <c r="G154" i="1" s="1"/>
  <c r="G150" i="1"/>
  <c r="G151" i="1"/>
  <c r="G152" i="1"/>
  <c r="G153" i="1"/>
  <c r="G148" i="1"/>
  <c r="G124" i="1"/>
  <c r="G182" i="1"/>
  <c r="G183" i="1"/>
  <c r="G184" i="1"/>
  <c r="G185" i="1"/>
  <c r="G186" i="1"/>
  <c r="G187" i="1"/>
  <c r="G188" i="1"/>
  <c r="G189" i="1"/>
  <c r="G190" i="1"/>
  <c r="G191" i="1"/>
  <c r="G192" i="1"/>
  <c r="G194" i="1"/>
  <c r="G195" i="1"/>
  <c r="G196" i="1"/>
  <c r="G197" i="1"/>
  <c r="G198" i="1"/>
  <c r="G159" i="1"/>
  <c r="G177" i="1" s="1"/>
  <c r="G160" i="1"/>
  <c r="G161" i="1"/>
  <c r="G162" i="1"/>
  <c r="G163" i="1"/>
  <c r="G164" i="1"/>
  <c r="G165" i="1"/>
  <c r="G166" i="1"/>
  <c r="G167" i="1"/>
  <c r="G168" i="1"/>
  <c r="G170" i="1"/>
  <c r="G171" i="1"/>
  <c r="G172" i="1"/>
  <c r="G173" i="1"/>
  <c r="G174" i="1"/>
  <c r="G175" i="1"/>
  <c r="G176" i="1"/>
  <c r="G143" i="1"/>
  <c r="G122" i="1"/>
  <c r="G123" i="1"/>
  <c r="G125" i="1"/>
  <c r="G126" i="1"/>
  <c r="G127" i="1"/>
  <c r="G128" i="1"/>
  <c r="G129" i="1"/>
  <c r="G130" i="1"/>
  <c r="G131" i="1"/>
  <c r="G132" i="1"/>
  <c r="G133" i="1"/>
  <c r="G134" i="1"/>
  <c r="G135" i="1"/>
  <c r="G136" i="1"/>
  <c r="G137" i="1"/>
  <c r="G138" i="1"/>
  <c r="G121" i="1"/>
  <c r="G116" i="1"/>
  <c r="G115" i="1"/>
  <c r="G104" i="1"/>
  <c r="G99" i="1"/>
  <c r="G100" i="1"/>
  <c r="G101" i="1"/>
  <c r="G102" i="1"/>
  <c r="G103" i="1"/>
  <c r="G105" i="1"/>
  <c r="G106" i="1"/>
  <c r="G107" i="1"/>
  <c r="G108" i="1"/>
  <c r="G109" i="1"/>
  <c r="G110" i="1"/>
  <c r="G98" i="1"/>
  <c r="G82" i="1"/>
  <c r="G81" i="1"/>
  <c r="G88" i="1"/>
  <c r="G89" i="1"/>
  <c r="G90" i="1"/>
  <c r="G91" i="1"/>
  <c r="G92" i="1"/>
  <c r="G93" i="1"/>
  <c r="G87" i="1"/>
  <c r="G62" i="1"/>
  <c r="G63" i="1"/>
  <c r="G64" i="1"/>
  <c r="G65" i="1"/>
  <c r="G66" i="1"/>
  <c r="G67" i="1"/>
  <c r="G68" i="1"/>
  <c r="G69" i="1"/>
  <c r="G70" i="1"/>
  <c r="G71" i="1"/>
  <c r="G72" i="1"/>
  <c r="G73" i="1"/>
  <c r="G74" i="1"/>
  <c r="G75" i="1"/>
  <c r="G76" i="1"/>
  <c r="G77" i="1"/>
  <c r="G78" i="1"/>
  <c r="G79" i="1"/>
  <c r="G80" i="1"/>
  <c r="G61" i="1"/>
  <c r="G139" i="1" l="1"/>
  <c r="G248" i="1"/>
  <c r="G111" i="1"/>
  <c r="G83" i="1"/>
  <c r="G94" i="1"/>
  <c r="G209" i="1"/>
  <c r="G199" i="1"/>
  <c r="G55" i="1"/>
  <c r="E54" i="1"/>
  <c r="G54" i="1" s="1"/>
  <c r="E55" i="1"/>
  <c r="E56" i="1"/>
  <c r="G56" i="1" s="1"/>
  <c r="E33" i="1" l="1"/>
  <c r="G33" i="1" s="1"/>
  <c r="E34" i="1"/>
  <c r="G34" i="1" s="1"/>
  <c r="E35" i="1"/>
  <c r="G35" i="1" s="1"/>
  <c r="E36" i="1"/>
  <c r="G36" i="1" s="1"/>
  <c r="E37" i="1"/>
  <c r="G37" i="1" s="1"/>
  <c r="E38" i="1"/>
  <c r="G38" i="1" s="1"/>
  <c r="E39" i="1"/>
  <c r="G39" i="1" s="1"/>
  <c r="E40" i="1"/>
  <c r="G40" i="1" s="1"/>
  <c r="E41" i="1"/>
  <c r="G41" i="1" s="1"/>
  <c r="E42" i="1"/>
  <c r="G42" i="1" s="1"/>
  <c r="E43" i="1"/>
  <c r="G43" i="1" s="1"/>
  <c r="E44" i="1"/>
  <c r="G44" i="1" s="1"/>
  <c r="E45" i="1"/>
  <c r="G45" i="1" s="1"/>
  <c r="E46" i="1"/>
  <c r="G46" i="1" s="1"/>
  <c r="E47" i="1"/>
  <c r="G47" i="1" s="1"/>
  <c r="E48" i="1"/>
  <c r="G48" i="1" s="1"/>
  <c r="E49" i="1"/>
  <c r="G49" i="1" s="1"/>
  <c r="E50" i="1"/>
  <c r="G50" i="1" s="1"/>
  <c r="E51" i="1"/>
  <c r="G51" i="1" s="1"/>
  <c r="E52" i="1"/>
  <c r="G52" i="1" s="1"/>
  <c r="E53" i="1"/>
  <c r="G53" i="1" s="1"/>
  <c r="E32" i="1"/>
  <c r="G32" i="1" s="1"/>
  <c r="G57" i="1" l="1"/>
  <c r="G214" i="1" l="1"/>
  <c r="G144" i="1" l="1"/>
  <c r="G219" i="1"/>
  <c r="G253" i="1"/>
  <c r="G117" i="1"/>
  <c r="G224" i="1"/>
  <c r="G251" i="1"/>
  <c r="G252" i="1"/>
  <c r="G254" i="1" l="1"/>
  <c r="G261" i="1" l="1"/>
  <c r="G262" i="1" s="1"/>
</calcChain>
</file>

<file path=xl/sharedStrings.xml><?xml version="1.0" encoding="utf-8"?>
<sst xmlns="http://schemas.openxmlformats.org/spreadsheetml/2006/main" count="429" uniqueCount="207">
  <si>
    <t>Description</t>
  </si>
  <si>
    <t>Mobilization</t>
  </si>
  <si>
    <t>EA</t>
  </si>
  <si>
    <t>LF</t>
  </si>
  <si>
    <t>LS</t>
  </si>
  <si>
    <t>Public Water System</t>
  </si>
  <si>
    <t>Public Wastewater System</t>
  </si>
  <si>
    <t>Units</t>
  </si>
  <si>
    <t>Unit Cost</t>
  </si>
  <si>
    <t>Estimated Quantity</t>
  </si>
  <si>
    <t>Item Cost</t>
  </si>
  <si>
    <t>Public Water System Subtotal</t>
  </si>
  <si>
    <t>Public Wastewater System Subtotal</t>
  </si>
  <si>
    <t>Pressure Reducing Valve Vault</t>
  </si>
  <si>
    <t>Outside Drop manhole connection</t>
  </si>
  <si>
    <t>Soil Amendment</t>
  </si>
  <si>
    <t>Underground Irrigation</t>
  </si>
  <si>
    <t>Final Grading</t>
  </si>
  <si>
    <t>Seeding</t>
  </si>
  <si>
    <t>Turf/Sod</t>
  </si>
  <si>
    <t>Deciduous 2" Trees</t>
  </si>
  <si>
    <t>Deciduous 1 1/2" Trees</t>
  </si>
  <si>
    <t>Evergreen Trees 6 foot</t>
  </si>
  <si>
    <t>Shrubs 3.5 gallon</t>
  </si>
  <si>
    <t>Fences/Walls/Retaining Walls</t>
  </si>
  <si>
    <t>SY</t>
  </si>
  <si>
    <t>Landscaping</t>
  </si>
  <si>
    <t>Landscaping Subtotal</t>
  </si>
  <si>
    <t>Erosion Control</t>
  </si>
  <si>
    <t>CY</t>
  </si>
  <si>
    <t>Erosion Control Subtotal</t>
  </si>
  <si>
    <t>Street Improvements</t>
  </si>
  <si>
    <t>Subgrade Preparation</t>
  </si>
  <si>
    <t>Excavation</t>
  </si>
  <si>
    <t>Borrow</t>
  </si>
  <si>
    <t>Fill</t>
  </si>
  <si>
    <t>Rock Excavation</t>
  </si>
  <si>
    <t>Filter Material</t>
  </si>
  <si>
    <t>Lime Treatment</t>
  </si>
  <si>
    <t>Asphalt Patching</t>
  </si>
  <si>
    <t>Asphalt Pavement</t>
  </si>
  <si>
    <t>Base Course</t>
  </si>
  <si>
    <t>Concrete Pavement</t>
  </si>
  <si>
    <t>SY-IN</t>
  </si>
  <si>
    <t>Geo-textile</t>
  </si>
  <si>
    <t>Riprap</t>
  </si>
  <si>
    <t>Survey Manholes</t>
  </si>
  <si>
    <t>Adjust Valves</t>
  </si>
  <si>
    <t>Adjust Monuments</t>
  </si>
  <si>
    <t>Median Cover Material (Concrete)</t>
  </si>
  <si>
    <t>Street Improvements Subtotal</t>
  </si>
  <si>
    <t>Structures</t>
  </si>
  <si>
    <t>Bridge Structure</t>
  </si>
  <si>
    <t>Culverts</t>
  </si>
  <si>
    <t>Railing (Pedestrian)</t>
  </si>
  <si>
    <t>Railing (Traffic)</t>
  </si>
  <si>
    <t>Headwalls</t>
  </si>
  <si>
    <t>Structures Subtotal</t>
  </si>
  <si>
    <t>Pedestrian and Bikeway Facilities</t>
  </si>
  <si>
    <t>Sidewalk Grading</t>
  </si>
  <si>
    <t>4-Inch Thick Sidewalk</t>
  </si>
  <si>
    <t>6-Inch Thick Sidewalk</t>
  </si>
  <si>
    <t>Directional Curb Ramp</t>
  </si>
  <si>
    <t>Corner Curb Ramp</t>
  </si>
  <si>
    <t>Mid Block Ramp</t>
  </si>
  <si>
    <t>Concrete Bikeway</t>
  </si>
  <si>
    <t>Sidewalk Chase</t>
  </si>
  <si>
    <t>Curb &amp; Gutter Grading</t>
  </si>
  <si>
    <t>Curb &amp; Gutter - Type II</t>
  </si>
  <si>
    <t>Curb &amp; Gutter - Type I</t>
  </si>
  <si>
    <t>Glue-down Curb</t>
  </si>
  <si>
    <t>Pedestrian and Bikeway Facilities Subtotal</t>
  </si>
  <si>
    <t>Street Lighting - Local &amp; Minor Collector Streets in Loveland (City Limits Only)</t>
  </si>
  <si>
    <t>Standard Pedestrian Light</t>
  </si>
  <si>
    <t>Standard Street Light</t>
  </si>
  <si>
    <t>Street Lighting Subtotal</t>
  </si>
  <si>
    <t>Traffic Signals, Signing, &amp; Striping</t>
  </si>
  <si>
    <t>Standard Street Signs</t>
  </si>
  <si>
    <t>Standard Sign Post</t>
  </si>
  <si>
    <t>Standard Speed Limit Signs</t>
  </si>
  <si>
    <t>Latex Paint (4 inches)</t>
  </si>
  <si>
    <t>Latex Paint (8 inches)</t>
  </si>
  <si>
    <t>Latex Paint (12 inches)</t>
  </si>
  <si>
    <t>Latex Paint (18 inches)</t>
  </si>
  <si>
    <t>Latex Paint (24 inches)</t>
  </si>
  <si>
    <t>Epoxy Pavement Markings (4 inches)</t>
  </si>
  <si>
    <t>Epoxy Pavement Markings (8 inches)</t>
  </si>
  <si>
    <t>Epoxy Pavement Markings (12 inches)</t>
  </si>
  <si>
    <t>Epoxy Pavement Markings (18 inches)</t>
  </si>
  <si>
    <t>Epoxy Pavement Markings (24 inches)</t>
  </si>
  <si>
    <t>Preformed Tape for Symbols &amp; Crosswalks</t>
  </si>
  <si>
    <t>Preformed Thermoplastic</t>
  </si>
  <si>
    <t>SF</t>
  </si>
  <si>
    <t>Traffic Signals</t>
  </si>
  <si>
    <t>Traffic Signals, Signing, &amp; Striping Subtotal</t>
  </si>
  <si>
    <t>Work Zone Traffic Control</t>
  </si>
  <si>
    <t>Traffic Control</t>
  </si>
  <si>
    <t>Work Zone Traffic Control Subtotal</t>
  </si>
  <si>
    <t>Storm Drainage Facilities</t>
  </si>
  <si>
    <t>Grading</t>
  </si>
  <si>
    <t>Inlets</t>
  </si>
  <si>
    <t>Manholes</t>
  </si>
  <si>
    <t>Pipe (Material Type - Size)</t>
  </si>
  <si>
    <t>Trickle Channel (width)</t>
  </si>
  <si>
    <t>Storm Drainage Facilities Subtotal</t>
  </si>
  <si>
    <t>Removal and Repair</t>
  </si>
  <si>
    <t>Concrete Sidewalk R&amp;R</t>
  </si>
  <si>
    <t>Concrete Curbwalk R&amp;R</t>
  </si>
  <si>
    <t>Milling</t>
  </si>
  <si>
    <t>Asphalt Removal</t>
  </si>
  <si>
    <t>Removal and Repair Subtotal</t>
  </si>
  <si>
    <t>Material Testing</t>
  </si>
  <si>
    <t>Material Testing Subtotal</t>
  </si>
  <si>
    <t>Record Drawings</t>
  </si>
  <si>
    <t>Record Drawings Subtotal</t>
  </si>
  <si>
    <t>Construction Management</t>
  </si>
  <si>
    <t>Construction Management Subtotal</t>
  </si>
  <si>
    <t>Project Name:</t>
  </si>
  <si>
    <t>Project Information</t>
  </si>
  <si>
    <t>PUBLIC IMPROVEMENTS OPINION OF COSTS</t>
  </si>
  <si>
    <t>PZ#</t>
  </si>
  <si>
    <r>
      <t xml:space="preserve">Legal Description </t>
    </r>
    <r>
      <rPr>
        <sz val="11"/>
        <color theme="1"/>
        <rFont val="Arial"/>
        <family val="2"/>
      </rPr>
      <t xml:space="preserve"> (Lots, Blocks, Tracts and Subdivision Name)</t>
    </r>
  </si>
  <si>
    <r>
      <t xml:space="preserve">Address </t>
    </r>
    <r>
      <rPr>
        <sz val="11"/>
        <color theme="1"/>
        <rFont val="Arial"/>
        <family val="2"/>
      </rPr>
      <t>(of Existing Buildings or Property)</t>
    </r>
  </si>
  <si>
    <r>
      <t>Description of Project</t>
    </r>
    <r>
      <rPr>
        <sz val="11"/>
        <color theme="1"/>
        <rFont val="Arial"/>
        <family val="2"/>
      </rPr>
      <t>, including purpose and other relevant information like phasing</t>
    </r>
  </si>
  <si>
    <r>
      <t xml:space="preserve">Location </t>
    </r>
    <r>
      <rPr>
        <sz val="11"/>
        <color theme="1"/>
        <rFont val="Arial"/>
        <family val="2"/>
      </rPr>
      <t>(Describe property location and major crossroads)</t>
    </r>
  </si>
  <si>
    <t>TON</t>
  </si>
  <si>
    <t>Clearing and Grubbing</t>
  </si>
  <si>
    <t>Removal of Structures and Obstructions</t>
  </si>
  <si>
    <t>Survey Monuments</t>
  </si>
  <si>
    <t>Guardrail</t>
  </si>
  <si>
    <t>Standard Regulatory Signs</t>
  </si>
  <si>
    <t>Construction Surveying/Stalking Subtotal</t>
  </si>
  <si>
    <t>Hardscape/furniture, trash receptacles, shelters, trails, sidewalks, etc.</t>
  </si>
  <si>
    <r>
      <t>·</t>
    </r>
    <r>
      <rPr>
        <sz val="7"/>
        <color theme="1"/>
        <rFont val="Times New Roman"/>
        <family val="1"/>
      </rPr>
      <t xml:space="preserve">      </t>
    </r>
    <r>
      <rPr>
        <sz val="11"/>
        <color theme="1"/>
        <rFont val="Arial"/>
        <family val="2"/>
      </rPr>
      <t>I certify that the information provided on this form is true and correct to the best of my knowledge.</t>
    </r>
  </si>
  <si>
    <r>
      <t>·</t>
    </r>
    <r>
      <rPr>
        <sz val="7"/>
        <color theme="1"/>
        <rFont val="Times New Roman"/>
        <family val="1"/>
      </rPr>
      <t xml:space="preserve">      </t>
    </r>
    <r>
      <rPr>
        <sz val="11"/>
        <color theme="1"/>
        <rFont val="Arial"/>
        <family val="2"/>
      </rPr>
      <t>I certify that I am acting with the knowledge, consent, and authority of the owners of the property (including all owners having legal or equitable interest in the real property, as defined in Section 1.04.020 of the City Code and common areas legally connected to or associated with the property.</t>
    </r>
  </si>
  <si>
    <t>Subtotal</t>
  </si>
  <si>
    <t>Subtotal of ALL OTHER ITEMS</t>
  </si>
  <si>
    <t>Fire hydrant assembly complete (including tee, lateral and valve</t>
  </si>
  <si>
    <t>Special Valves (Not inlcuding main or fire hydrant)</t>
  </si>
  <si>
    <t>Water Main (Material Type - Size) (including main fittings, main valves, temp blow-offs, standard bedding, thrust restraint)</t>
  </si>
  <si>
    <t>3/4" - 1" Meter Services/Pits (including saddle, corp stop, service line, curb stop, yoke, meter pit)</t>
  </si>
  <si>
    <t>1.5" - 6" Meter Services/Vaults (including saddle/fitting, corp or valve, service line, curb stop or valve, meter set, meter)</t>
  </si>
  <si>
    <t>Steel Casing</t>
  </si>
  <si>
    <t>Special Lowering/ Crossing</t>
  </si>
  <si>
    <t xml:space="preserve">Inline blow off and outlet structure (large main) </t>
  </si>
  <si>
    <t>Air and Vacuum Release Valve and Vault Assembly</t>
  </si>
  <si>
    <t>Special Tie-in/Connection/Wet tap</t>
  </si>
  <si>
    <t>Special Bedding</t>
  </si>
  <si>
    <t>Asphalt Repair &amp; Removal</t>
  </si>
  <si>
    <t>Site Restoration &amp; Reveg.</t>
  </si>
  <si>
    <t>Testing &amp; Disinfection</t>
  </si>
  <si>
    <t>Wastewater main (Extra Depth &gt;15')  (Material Type - Size)</t>
  </si>
  <si>
    <t>Standard Manhole</t>
  </si>
  <si>
    <t>Flat Top Manhole (&lt; 5')</t>
  </si>
  <si>
    <t>Extra Depth Manhole (&gt;15')</t>
  </si>
  <si>
    <t>Wastewater Service (complete)</t>
  </si>
  <si>
    <t>Wastewater main (Material Type - Size) (including standard bedding &amp; Groundwater barriers)</t>
  </si>
  <si>
    <t>Manhole Sealant (not Ramneck)</t>
  </si>
  <si>
    <t>Jet &amp; Clean, and Test Main and MHs</t>
  </si>
  <si>
    <t>Special Tie-ins/Connections to ex MH</t>
  </si>
  <si>
    <t>Temporary Above Ground Irrigation</t>
  </si>
  <si>
    <t>Certification by Professional Engineer</t>
  </si>
  <si>
    <t>Total</t>
  </si>
  <si>
    <t>Signature: ____________________________________________         Date: ________________</t>
  </si>
  <si>
    <r>
      <t xml:space="preserve">Phase  ______     of   ______  </t>
    </r>
    <r>
      <rPr>
        <sz val="11"/>
        <color theme="1"/>
        <rFont val="Arial"/>
        <family val="2"/>
      </rPr>
      <t>(Separate summaries shall be provided for each phase if applicable)</t>
    </r>
  </si>
  <si>
    <t>Place Professional Engineer Stamp Here</t>
  </si>
  <si>
    <t>Provide the following estimated value of the public improvements that will be constructed and accepted by the City to own and maintain.  The units presented here are intended to assist in providing consistent units and quantities for review. Provide additional items if they are not shown on this list, but may be included in the project.  In addition, separate summaries shall be provided for adjacent, on-site and off-site public improvements.</t>
  </si>
  <si>
    <t>Construction Surveying/Staking</t>
  </si>
  <si>
    <t>Surety Total = 15% of Total Cost Estimate</t>
  </si>
  <si>
    <t>AC</t>
  </si>
  <si>
    <t>Maintenance as % of Installation</t>
  </si>
  <si>
    <t>Installation &amp; Maintenance Unit Cost</t>
  </si>
  <si>
    <t>Description &amp; ID</t>
  </si>
  <si>
    <t>Check Dam (Reinforced) (CDR)</t>
  </si>
  <si>
    <t>Check Dam  (CDR)</t>
  </si>
  <si>
    <t>Concrete Washout Area (CWA)</t>
  </si>
  <si>
    <t>Construction Fence (CF)</t>
  </si>
  <si>
    <t>Construction Markers (CM)</t>
  </si>
  <si>
    <t>Culvert Inlet Filter (CIF)</t>
  </si>
  <si>
    <t>Dewatering (DW)</t>
  </si>
  <si>
    <t>Division Ditch (Unlined) (DD)</t>
  </si>
  <si>
    <t>Division Ditch (ECM or plastic) (DD)</t>
  </si>
  <si>
    <t>Sediment/Erosion Control Matting (ECM)</t>
  </si>
  <si>
    <t>Inlet Protection (IP)</t>
  </si>
  <si>
    <t>Reinforced Rock Berm (RRB)</t>
  </si>
  <si>
    <t>Sediment Basin (SB)</t>
  </si>
  <si>
    <t>Sediment Control Log (Wattle) (SCL)</t>
  </si>
  <si>
    <t>Seeding and Mulching (SM)</t>
  </si>
  <si>
    <t>Slit Fence (SF)</t>
  </si>
  <si>
    <t>Slope Drain (SD)</t>
  </si>
  <si>
    <t>Stabilization Staging Area (SSA)</t>
  </si>
  <si>
    <t>Surface Roughening (SR)</t>
  </si>
  <si>
    <t>Temporary Stream Crossing (TSC)</t>
  </si>
  <si>
    <t>Vehicle Tracking Control (VTC)</t>
  </si>
  <si>
    <t>Installation Unit Cost</t>
  </si>
  <si>
    <t>Topsoil (6-inch Lift) (TSL)</t>
  </si>
  <si>
    <t>Public Works:</t>
  </si>
  <si>
    <t>Stormwater:</t>
  </si>
  <si>
    <t>Water/Waste Water:</t>
  </si>
  <si>
    <t>Planning:</t>
  </si>
  <si>
    <t>City Engineer:</t>
  </si>
  <si>
    <t>__________________________________</t>
  </si>
  <si>
    <t>Date:______________</t>
  </si>
  <si>
    <t>IPIA ONLY - 110%</t>
  </si>
  <si>
    <t>10% Contingency and Inflation Total</t>
  </si>
  <si>
    <t>IPIA Total = 110% of Total Cost Estimate</t>
  </si>
  <si>
    <t>Total Cost Estimate of the Public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</si>
</sst>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_([$$-409]* #,##0.00_);_([$$-409]* \(#,##0.00\);_([$$-409]* &quot;-&quot;??_);_(@_)"/>
  </numFmts>
  <fonts count="19" x14ac:knownFonts="1">
    <font>
      <sz val="11"/>
      <color theme="1"/>
      <name val="Calibri"/>
      <family val="2"/>
      <scheme val="minor"/>
    </font>
    <font>
      <b/>
      <sz val="10"/>
      <color theme="1"/>
      <name val="Arial"/>
      <family val="2"/>
    </font>
    <font>
      <sz val="10"/>
      <color theme="1"/>
      <name val="Arial"/>
      <family val="2"/>
    </font>
    <font>
      <sz val="10"/>
      <color rgb="FF000000"/>
      <name val="Arial"/>
      <family val="2"/>
    </font>
    <font>
      <sz val="11"/>
      <color theme="1"/>
      <name val="Calibri"/>
      <family val="2"/>
      <scheme val="minor"/>
    </font>
    <font>
      <sz val="11"/>
      <color theme="1"/>
      <name val="Arial"/>
      <family val="2"/>
    </font>
    <font>
      <b/>
      <sz val="11"/>
      <color theme="1"/>
      <name val="Arial"/>
      <family val="2"/>
    </font>
    <font>
      <b/>
      <sz val="14"/>
      <color theme="1"/>
      <name val="Arial"/>
      <family val="2"/>
    </font>
    <font>
      <b/>
      <sz val="12"/>
      <color rgb="FF000000"/>
      <name val="Arial"/>
      <family val="2"/>
    </font>
    <font>
      <b/>
      <sz val="12"/>
      <color theme="1"/>
      <name val="Cambria"/>
      <family val="1"/>
    </font>
    <font>
      <i/>
      <sz val="11"/>
      <color theme="1"/>
      <name val="Arial"/>
      <family val="2"/>
    </font>
    <font>
      <b/>
      <sz val="18"/>
      <color rgb="FF8D3021"/>
      <name val="Arial"/>
      <family val="2"/>
    </font>
    <font>
      <sz val="11"/>
      <color theme="1"/>
      <name val="Symbol"/>
      <family val="1"/>
      <charset val="2"/>
    </font>
    <font>
      <sz val="7"/>
      <color theme="1"/>
      <name val="Times New Roman"/>
      <family val="1"/>
    </font>
    <font>
      <sz val="11"/>
      <color rgb="FF000000"/>
      <name val="Arial"/>
      <family val="2"/>
    </font>
    <font>
      <b/>
      <sz val="12"/>
      <color theme="1"/>
      <name val="Arial"/>
      <family val="2"/>
    </font>
    <font>
      <b/>
      <sz val="8"/>
      <color theme="1"/>
      <name val="Arial"/>
      <family val="2"/>
    </font>
    <font>
      <b/>
      <sz val="11"/>
      <color theme="1"/>
      <name val="Calibri"/>
      <family val="2"/>
      <scheme val="minor"/>
    </font>
    <font>
      <b/>
      <sz val="10"/>
      <color theme="1"/>
      <name val="Arial Black"/>
      <family val="2"/>
    </font>
  </fonts>
  <fills count="5">
    <fill>
      <patternFill patternType="none"/>
    </fill>
    <fill>
      <patternFill patternType="gray125"/>
    </fill>
    <fill>
      <patternFill patternType="solid">
        <fgColor rgb="FFFFFFFF"/>
        <bgColor indexed="64"/>
      </patternFill>
    </fill>
    <fill>
      <patternFill patternType="solid">
        <fgColor rgb="FFCFD0AC"/>
        <bgColor indexed="64"/>
      </patternFill>
    </fill>
    <fill>
      <patternFill patternType="solid">
        <fgColor rgb="FFB4C0D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139">
    <xf numFmtId="0" fontId="0" fillId="0" borderId="0" xfId="0"/>
    <xf numFmtId="0" fontId="7" fillId="0" borderId="0" xfId="0" applyFont="1" applyAlignment="1" applyProtection="1">
      <alignment vertical="center"/>
      <protection locked="0"/>
    </xf>
    <xf numFmtId="0" fontId="0" fillId="0" borderId="0" xfId="0" applyProtection="1">
      <protection locked="0"/>
    </xf>
    <xf numFmtId="0" fontId="5" fillId="0" borderId="0" xfId="0" applyFont="1" applyProtection="1">
      <protection locked="0"/>
    </xf>
    <xf numFmtId="0" fontId="2" fillId="2" borderId="1" xfId="0" applyFont="1" applyFill="1" applyBorder="1" applyAlignment="1" applyProtection="1">
      <alignment vertical="center" wrapText="1"/>
      <protection locked="0"/>
    </xf>
    <xf numFmtId="0" fontId="2" fillId="0" borderId="0" xfId="0" applyFont="1" applyProtection="1">
      <protection locked="0"/>
    </xf>
    <xf numFmtId="0" fontId="2" fillId="0" borderId="1" xfId="0" applyFont="1" applyBorder="1" applyProtection="1">
      <protection locked="0"/>
    </xf>
    <xf numFmtId="0" fontId="2" fillId="0" borderId="1" xfId="0" applyFont="1" applyBorder="1" applyAlignment="1" applyProtection="1">
      <alignment wrapText="1"/>
      <protection locked="0"/>
    </xf>
    <xf numFmtId="0" fontId="0" fillId="0" borderId="0" xfId="0" applyAlignment="1" applyProtection="1">
      <alignment horizontal="left" vertical="top" wrapText="1"/>
      <protection locked="0"/>
    </xf>
    <xf numFmtId="8" fontId="2"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164" fontId="2" fillId="0" borderId="1" xfId="1" applyNumberFormat="1" applyFont="1" applyBorder="1" applyAlignment="1" applyProtection="1">
      <alignment horizontal="center"/>
    </xf>
    <xf numFmtId="164" fontId="2" fillId="0" borderId="1" xfId="0" applyNumberFormat="1" applyFont="1" applyBorder="1" applyAlignment="1">
      <alignment horizontal="center"/>
    </xf>
    <xf numFmtId="0" fontId="0" fillId="0" borderId="0" xfId="0" applyAlignment="1" applyProtection="1">
      <alignment horizontal="center" vertical="top" wrapText="1"/>
      <protection locked="0"/>
    </xf>
    <xf numFmtId="0" fontId="1" fillId="0" borderId="0" xfId="0" applyFont="1" applyProtection="1">
      <protection locked="0"/>
    </xf>
    <xf numFmtId="0" fontId="2" fillId="2" borderId="1" xfId="0" applyFont="1" applyFill="1" applyBorder="1" applyAlignment="1" applyProtection="1">
      <alignment horizontal="left" vertical="center"/>
      <protection locked="0"/>
    </xf>
    <xf numFmtId="9" fontId="2" fillId="0" borderId="1" xfId="2" applyFont="1" applyBorder="1" applyProtection="1">
      <protection locked="0"/>
    </xf>
    <xf numFmtId="44" fontId="2" fillId="0" borderId="1" xfId="1" applyFont="1" applyBorder="1" applyProtection="1">
      <protection locked="0"/>
    </xf>
    <xf numFmtId="0" fontId="1" fillId="0" borderId="0" xfId="0" applyFont="1" applyAlignment="1" applyProtection="1">
      <alignment horizontal="right" vertical="top" wrapText="1"/>
      <protection locked="0"/>
    </xf>
    <xf numFmtId="0" fontId="17" fillId="0" borderId="0" xfId="0" applyFont="1" applyAlignment="1" applyProtection="1">
      <alignment horizontal="right" vertical="top" wrapText="1"/>
      <protection locked="0"/>
    </xf>
    <xf numFmtId="0" fontId="17" fillId="0" borderId="0" xfId="0" applyFont="1" applyAlignment="1" applyProtection="1">
      <alignment horizontal="right"/>
      <protection locked="0"/>
    </xf>
    <xf numFmtId="8" fontId="2" fillId="0" borderId="1" xfId="0" applyNumberFormat="1" applyFont="1" applyBorder="1" applyAlignment="1" applyProtection="1">
      <alignment horizontal="center" vertical="top" wrapText="1"/>
      <protection locked="0"/>
    </xf>
    <xf numFmtId="8" fontId="1" fillId="4" borderId="1" xfId="0" applyNumberFormat="1" applyFont="1" applyFill="1" applyBorder="1" applyAlignment="1" applyProtection="1">
      <alignment horizontal="center" vertical="top" wrapText="1"/>
      <protection locked="0"/>
    </xf>
    <xf numFmtId="0" fontId="7" fillId="0" borderId="0" xfId="0" applyFont="1" applyAlignment="1" applyProtection="1">
      <alignment horizontal="center" vertical="center"/>
      <protection locked="0"/>
    </xf>
    <xf numFmtId="0" fontId="0" fillId="0" borderId="0" xfId="0" applyAlignment="1" applyProtection="1">
      <alignment horizontal="center"/>
      <protection locked="0"/>
    </xf>
    <xf numFmtId="0" fontId="2" fillId="2" borderId="14" xfId="0" applyFont="1" applyFill="1" applyBorder="1" applyAlignment="1" applyProtection="1">
      <alignment vertical="center" wrapText="1"/>
      <protection locked="0"/>
    </xf>
    <xf numFmtId="0" fontId="1" fillId="0" borderId="1" xfId="0" applyFont="1" applyBorder="1"/>
    <xf numFmtId="0" fontId="16" fillId="0" borderId="2" xfId="0" applyFont="1" applyBorder="1" applyAlignment="1">
      <alignment horizontal="center" vertical="center" wrapText="1"/>
    </xf>
    <xf numFmtId="0" fontId="1" fillId="0" borderId="2" xfId="0" applyFont="1" applyBorder="1" applyAlignment="1">
      <alignment horizontal="center" vertical="center" wrapText="1"/>
    </xf>
    <xf numFmtId="0" fontId="6" fillId="3" borderId="8"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12"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6" fillId="0" borderId="0" xfId="0" applyFont="1" applyAlignment="1" applyProtection="1">
      <alignment vertical="center"/>
      <protection locked="0"/>
    </xf>
    <xf numFmtId="0" fontId="10" fillId="0" borderId="7" xfId="0" applyFont="1" applyBorder="1" applyAlignment="1" applyProtection="1">
      <alignment vertical="center"/>
      <protection locked="0"/>
    </xf>
    <xf numFmtId="164" fontId="2"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0" fontId="5" fillId="0" borderId="0" xfId="0" applyFont="1" applyAlignment="1" applyProtection="1">
      <alignment horizontal="center"/>
      <protection locked="0"/>
    </xf>
    <xf numFmtId="0" fontId="9" fillId="0" borderId="0" xfId="0" applyFont="1" applyProtection="1">
      <protection locked="0"/>
    </xf>
    <xf numFmtId="164" fontId="0" fillId="0" borderId="0" xfId="0" applyNumberFormat="1" applyAlignment="1" applyProtection="1">
      <alignment horizontal="center"/>
      <protection locked="0"/>
    </xf>
    <xf numFmtId="8" fontId="2" fillId="0" borderId="1" xfId="0" applyNumberFormat="1" applyFont="1" applyBorder="1" applyAlignment="1" applyProtection="1">
      <alignment horizontal="center"/>
      <protection locked="0"/>
    </xf>
    <xf numFmtId="0" fontId="7" fillId="4" borderId="8" xfId="0" applyFont="1" applyFill="1" applyBorder="1" applyAlignment="1" applyProtection="1">
      <alignment vertical="center"/>
      <protection locked="0"/>
    </xf>
    <xf numFmtId="0" fontId="7" fillId="4" borderId="12" xfId="0" applyFont="1" applyFill="1" applyBorder="1" applyAlignment="1" applyProtection="1">
      <alignment vertical="center"/>
      <protection locked="0"/>
    </xf>
    <xf numFmtId="8" fontId="15" fillId="4" borderId="17" xfId="0" applyNumberFormat="1" applyFont="1" applyFill="1" applyBorder="1" applyAlignment="1" applyProtection="1">
      <alignment horizontal="center" vertical="center"/>
      <protection locked="0"/>
    </xf>
    <xf numFmtId="8" fontId="15" fillId="0" borderId="0" xfId="0" applyNumberFormat="1" applyFont="1" applyAlignment="1" applyProtection="1">
      <alignment horizontal="center" vertical="center"/>
      <protection locked="0"/>
    </xf>
    <xf numFmtId="0" fontId="2" fillId="0" borderId="1" xfId="0" applyFont="1" applyBorder="1"/>
    <xf numFmtId="9" fontId="2" fillId="0" borderId="1" xfId="2" applyFont="1" applyBorder="1" applyProtection="1"/>
    <xf numFmtId="44" fontId="2" fillId="0" borderId="1" xfId="1" applyFont="1" applyBorder="1" applyProtection="1"/>
    <xf numFmtId="0" fontId="1" fillId="0" borderId="14" xfId="0" applyFont="1" applyBorder="1"/>
    <xf numFmtId="0" fontId="1" fillId="0" borderId="1" xfId="0" applyFont="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vertical="center" wrapText="1"/>
    </xf>
    <xf numFmtId="0" fontId="2" fillId="0" borderId="1" xfId="0" applyFont="1" applyBorder="1" applyAlignment="1">
      <alignment wrapText="1"/>
    </xf>
    <xf numFmtId="0" fontId="2" fillId="0" borderId="1" xfId="0" applyFont="1" applyBorder="1" applyAlignment="1" applyProtection="1">
      <alignment horizontal="center"/>
      <protection locked="0"/>
    </xf>
    <xf numFmtId="44" fontId="2" fillId="2" borderId="14" xfId="1" applyFont="1" applyFill="1" applyBorder="1" applyAlignment="1" applyProtection="1">
      <alignment horizontal="center" vertical="center"/>
      <protection locked="0"/>
    </xf>
    <xf numFmtId="44" fontId="2" fillId="2" borderId="15" xfId="1" applyFont="1" applyFill="1" applyBorder="1" applyAlignment="1" applyProtection="1">
      <alignment horizontal="center" vertical="center"/>
      <protection locked="0"/>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49" fontId="2" fillId="0" borderId="14" xfId="0" applyNumberFormat="1" applyFont="1" applyBorder="1" applyAlignment="1" applyProtection="1">
      <alignment horizontal="center"/>
      <protection locked="0"/>
    </xf>
    <xf numFmtId="49" fontId="2" fillId="0" borderId="15" xfId="0" applyNumberFormat="1" applyFont="1" applyBorder="1" applyAlignment="1" applyProtection="1">
      <alignment horizontal="center"/>
      <protection locked="0"/>
    </xf>
    <xf numFmtId="44" fontId="2" fillId="0" borderId="14" xfId="1" applyFont="1" applyBorder="1" applyAlignment="1" applyProtection="1">
      <alignment horizontal="center"/>
      <protection locked="0"/>
    </xf>
    <xf numFmtId="44" fontId="2" fillId="0" borderId="15" xfId="1" applyFont="1" applyBorder="1" applyAlignment="1" applyProtection="1">
      <alignment horizontal="center"/>
      <protection locked="0"/>
    </xf>
    <xf numFmtId="49" fontId="2" fillId="2" borderId="14" xfId="0" applyNumberFormat="1" applyFont="1" applyFill="1" applyBorder="1" applyAlignment="1" applyProtection="1">
      <alignment horizontal="center" vertical="center"/>
      <protection locked="0"/>
    </xf>
    <xf numFmtId="49" fontId="2" fillId="2" borderId="15" xfId="0" applyNumberFormat="1" applyFont="1" applyFill="1" applyBorder="1" applyAlignment="1" applyProtection="1">
      <alignment horizontal="center" vertical="center"/>
      <protection locked="0"/>
    </xf>
    <xf numFmtId="0" fontId="6" fillId="3" borderId="1" xfId="0" applyFont="1" applyFill="1" applyBorder="1" applyAlignment="1">
      <alignment horizontal="left" vertical="center" wrapText="1"/>
    </xf>
    <xf numFmtId="44" fontId="2" fillId="0" borderId="1" xfId="1" applyFont="1" applyBorder="1" applyAlignment="1" applyProtection="1">
      <alignment horizontal="center"/>
      <protection locked="0"/>
    </xf>
    <xf numFmtId="49" fontId="2" fillId="0" borderId="1" xfId="0" applyNumberFormat="1" applyFont="1" applyBorder="1" applyAlignment="1" applyProtection="1">
      <alignment horizontal="center"/>
      <protection locked="0"/>
    </xf>
    <xf numFmtId="0" fontId="1" fillId="0" borderId="14" xfId="0" applyFont="1" applyBorder="1" applyAlignment="1">
      <alignment horizontal="left"/>
    </xf>
    <xf numFmtId="0" fontId="1" fillId="0" borderId="16" xfId="0" applyFont="1" applyBorder="1" applyAlignment="1">
      <alignment horizontal="left"/>
    </xf>
    <xf numFmtId="0" fontId="1" fillId="0" borderId="15" xfId="0" applyFont="1" applyBorder="1" applyAlignment="1">
      <alignment horizontal="left"/>
    </xf>
    <xf numFmtId="165" fontId="2" fillId="0" borderId="1" xfId="1" applyNumberFormat="1" applyFont="1" applyBorder="1" applyAlignment="1" applyProtection="1">
      <alignment horizontal="center"/>
      <protection locked="0"/>
    </xf>
    <xf numFmtId="165" fontId="2" fillId="0" borderId="14" xfId="1" applyNumberFormat="1" applyFont="1" applyBorder="1" applyAlignment="1" applyProtection="1">
      <alignment horizontal="center"/>
      <protection locked="0"/>
    </xf>
    <xf numFmtId="165" fontId="2" fillId="0" borderId="15" xfId="1" applyNumberFormat="1" applyFont="1" applyBorder="1" applyAlignment="1" applyProtection="1">
      <alignment horizontal="center"/>
      <protection locked="0"/>
    </xf>
    <xf numFmtId="0" fontId="2" fillId="0" borderId="16"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7" fillId="4" borderId="1" xfId="0" applyFont="1" applyFill="1" applyBorder="1" applyAlignment="1" applyProtection="1">
      <alignment horizontal="left" vertical="center" wrapText="1"/>
      <protection locked="0"/>
    </xf>
    <xf numFmtId="0" fontId="7"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5" fillId="0" borderId="5"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1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7" xfId="0" applyFont="1" applyBorder="1" applyAlignment="1" applyProtection="1">
      <alignment horizontal="left" vertical="top"/>
      <protection locked="0"/>
    </xf>
    <xf numFmtId="0" fontId="6" fillId="0" borderId="5" xfId="0" applyFont="1" applyBorder="1" applyAlignment="1" applyProtection="1">
      <alignment horizontal="left" vertical="top"/>
      <protection locked="0"/>
    </xf>
    <xf numFmtId="0" fontId="6" fillId="0" borderId="11" xfId="0"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8" fillId="4" borderId="3" xfId="0" applyFont="1" applyFill="1" applyBorder="1" applyAlignment="1" applyProtection="1">
      <alignment horizontal="center" vertical="center" wrapText="1"/>
      <protection locked="0"/>
    </xf>
    <xf numFmtId="0" fontId="8" fillId="4" borderId="10" xfId="0" applyFont="1" applyFill="1" applyBorder="1" applyAlignment="1" applyProtection="1">
      <alignment horizontal="center" vertical="center" wrapText="1"/>
      <protection locked="0"/>
    </xf>
    <xf numFmtId="0" fontId="8" fillId="4" borderId="4" xfId="0" applyFont="1" applyFill="1" applyBorder="1" applyAlignment="1" applyProtection="1">
      <alignment horizontal="center" vertical="center" wrapText="1"/>
      <protection locked="0"/>
    </xf>
    <xf numFmtId="0" fontId="12" fillId="0" borderId="13"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top"/>
      <protection locked="0"/>
    </xf>
    <xf numFmtId="0" fontId="6" fillId="0" borderId="12" xfId="0" applyFont="1" applyBorder="1" applyAlignment="1" applyProtection="1">
      <alignment horizontal="left" vertical="top"/>
      <protection locked="0"/>
    </xf>
    <xf numFmtId="0" fontId="6" fillId="0" borderId="9" xfId="0" applyFont="1" applyBorder="1" applyAlignment="1" applyProtection="1">
      <alignment horizontal="left" vertical="top"/>
      <protection locked="0"/>
    </xf>
    <xf numFmtId="0" fontId="14" fillId="0" borderId="13"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0" fontId="6" fillId="0" borderId="8"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 fillId="2" borderId="14"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15" xfId="0" applyFont="1" applyFill="1" applyBorder="1" applyAlignment="1">
      <alignment horizontal="left" vertical="center" wrapText="1"/>
    </xf>
    <xf numFmtId="49" fontId="2" fillId="0" borderId="14" xfId="0" applyNumberFormat="1" applyFont="1" applyBorder="1" applyProtection="1">
      <protection locked="0"/>
    </xf>
    <xf numFmtId="49" fontId="2" fillId="0" borderId="15" xfId="0" applyNumberFormat="1" applyFont="1" applyBorder="1" applyProtection="1">
      <protection locked="0"/>
    </xf>
    <xf numFmtId="0" fontId="7" fillId="4" borderId="1" xfId="0" applyFont="1" applyFill="1" applyBorder="1" applyAlignment="1" applyProtection="1">
      <alignment horizontal="left" vertical="center"/>
      <protection locked="0"/>
    </xf>
    <xf numFmtId="9" fontId="1" fillId="4" borderId="1" xfId="0" applyNumberFormat="1" applyFont="1" applyFill="1" applyBorder="1" applyAlignment="1" applyProtection="1">
      <alignment horizontal="left" vertical="top" wrapText="1"/>
      <protection locked="0"/>
    </xf>
    <xf numFmtId="0" fontId="18" fillId="0" borderId="0" xfId="0" applyFont="1" applyAlignment="1" applyProtection="1">
      <alignment horizontal="center"/>
      <protection locked="0"/>
    </xf>
    <xf numFmtId="0" fontId="0" fillId="0" borderId="0" xfId="0" applyAlignment="1" applyProtection="1">
      <alignment horizontal="center"/>
      <protection locked="0"/>
    </xf>
    <xf numFmtId="0" fontId="1" fillId="0" borderId="14"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1" fillId="0" borderId="15" xfId="0" applyFont="1" applyBorder="1" applyAlignment="1" applyProtection="1">
      <alignment horizontal="left"/>
      <protection locked="0"/>
    </xf>
    <xf numFmtId="9" fontId="1" fillId="0" borderId="14" xfId="0" applyNumberFormat="1" applyFont="1" applyBorder="1" applyAlignment="1" applyProtection="1">
      <alignment horizontal="left" vertical="top" wrapText="1"/>
      <protection locked="0"/>
    </xf>
    <xf numFmtId="9" fontId="1" fillId="0" borderId="16" xfId="0" applyNumberFormat="1" applyFont="1" applyBorder="1" applyAlignment="1" applyProtection="1">
      <alignment horizontal="left" vertical="top" wrapText="1"/>
      <protection locked="0"/>
    </xf>
    <xf numFmtId="9" fontId="1" fillId="0" borderId="15" xfId="0" applyNumberFormat="1" applyFont="1" applyBorder="1" applyAlignment="1" applyProtection="1">
      <alignment horizontal="left" vertical="top" wrapText="1"/>
      <protection locked="0"/>
    </xf>
    <xf numFmtId="49" fontId="2" fillId="0" borderId="1" xfId="0" applyNumberFormat="1" applyFont="1" applyBorder="1" applyProtection="1">
      <protection locked="0"/>
    </xf>
    <xf numFmtId="0" fontId="1" fillId="2" borderId="14"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B4C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56030</xdr:rowOff>
    </xdr:from>
    <xdr:to>
      <xdr:col>0</xdr:col>
      <xdr:colOff>819711</xdr:colOff>
      <xdr:row>3</xdr:row>
      <xdr:rowOff>171217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43" y="56030"/>
          <a:ext cx="854449" cy="703496"/>
        </a:xfrm>
        <a:prstGeom prst="rect">
          <a:avLst/>
        </a:prstGeom>
      </xdr:spPr>
    </xdr:pic>
    <xdr:clientData/>
  </xdr:twoCellAnchor>
  <xdr:twoCellAnchor editAs="oneCell">
    <xdr:from>
      <xdr:col>0</xdr:col>
      <xdr:colOff>825050</xdr:colOff>
      <xdr:row>0</xdr:row>
      <xdr:rowOff>0</xdr:rowOff>
    </xdr:from>
    <xdr:to>
      <xdr:col>6</xdr:col>
      <xdr:colOff>957842</xdr:colOff>
      <xdr:row>4</xdr:row>
      <xdr:rowOff>28574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5050" y="0"/>
          <a:ext cx="7257492" cy="7905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8"/>
  <sheetViews>
    <sheetView tabSelected="1" view="pageLayout" topLeftCell="A250" zoomScaleNormal="130" zoomScaleSheetLayoutView="106" workbookViewId="0">
      <selection activeCell="A256" sqref="A256:G256"/>
    </sheetView>
  </sheetViews>
  <sheetFormatPr defaultRowHeight="15" x14ac:dyDescent="0.25"/>
  <cols>
    <col min="1" max="1" width="44.7109375" style="2" customWidth="1"/>
    <col min="2" max="2" width="9.85546875" style="2" customWidth="1"/>
    <col min="3" max="3" width="11.28515625" style="2" customWidth="1"/>
    <col min="4" max="5" width="10.7109375" style="2" customWidth="1"/>
    <col min="6" max="6" width="12.140625" style="2" customWidth="1"/>
    <col min="7" max="7" width="15" style="25" customWidth="1"/>
    <col min="8" max="16384" width="9.140625" style="2"/>
  </cols>
  <sheetData>
    <row r="1" spans="1:11" ht="15" customHeight="1" x14ac:dyDescent="0.25">
      <c r="A1" s="85"/>
      <c r="B1" s="85"/>
      <c r="C1" s="85"/>
      <c r="D1" s="85"/>
      <c r="E1" s="85"/>
      <c r="F1" s="85"/>
      <c r="G1" s="85"/>
      <c r="H1" s="1"/>
    </row>
    <row r="2" spans="1:11" ht="15" customHeight="1" x14ac:dyDescent="0.25">
      <c r="A2" s="85"/>
      <c r="B2" s="85"/>
      <c r="C2" s="85"/>
      <c r="D2" s="85"/>
      <c r="E2" s="85"/>
      <c r="F2" s="85"/>
      <c r="G2" s="85"/>
      <c r="H2" s="1"/>
    </row>
    <row r="3" spans="1:11" ht="15" customHeight="1" x14ac:dyDescent="0.25">
      <c r="A3" s="85"/>
      <c r="B3" s="85"/>
      <c r="C3" s="85"/>
      <c r="D3" s="85"/>
      <c r="E3" s="85"/>
      <c r="F3" s="85"/>
      <c r="G3" s="85"/>
      <c r="H3" s="1"/>
    </row>
    <row r="4" spans="1:11" ht="15" customHeight="1" x14ac:dyDescent="0.25">
      <c r="A4" s="85"/>
      <c r="B4" s="85"/>
      <c r="C4" s="85"/>
      <c r="D4" s="85"/>
      <c r="E4" s="85"/>
      <c r="F4" s="85"/>
      <c r="G4" s="85"/>
      <c r="H4" s="1"/>
    </row>
    <row r="5" spans="1:11" ht="33.75" customHeight="1" thickBot="1" x14ac:dyDescent="0.3">
      <c r="A5" s="86" t="s">
        <v>119</v>
      </c>
      <c r="B5" s="86"/>
      <c r="C5" s="86"/>
      <c r="D5" s="86"/>
      <c r="E5" s="86"/>
      <c r="F5" s="86"/>
      <c r="G5" s="86"/>
      <c r="H5" s="1"/>
    </row>
    <row r="6" spans="1:11" ht="18" customHeight="1" thickBot="1" x14ac:dyDescent="0.3">
      <c r="A6" s="30" t="s">
        <v>118</v>
      </c>
      <c r="B6" s="31"/>
      <c r="C6" s="31"/>
      <c r="D6" s="31"/>
      <c r="E6" s="31"/>
      <c r="F6" s="31"/>
      <c r="G6" s="32"/>
      <c r="H6" s="24"/>
      <c r="I6" s="24"/>
      <c r="J6" s="24"/>
      <c r="K6" s="1"/>
    </row>
    <row r="7" spans="1:11" ht="32.25" customHeight="1" thickBot="1" x14ac:dyDescent="0.3">
      <c r="A7" s="117" t="s">
        <v>117</v>
      </c>
      <c r="B7" s="118"/>
      <c r="C7" s="118"/>
      <c r="D7" s="118"/>
      <c r="E7" s="118"/>
      <c r="F7" s="118"/>
      <c r="G7" s="119"/>
      <c r="H7" s="24"/>
      <c r="I7" s="24"/>
      <c r="J7" s="24"/>
      <c r="K7" s="1"/>
    </row>
    <row r="8" spans="1:11" ht="15.75" customHeight="1" thickBot="1" x14ac:dyDescent="0.3">
      <c r="A8" s="33" t="s">
        <v>120</v>
      </c>
      <c r="B8" s="34"/>
      <c r="C8" s="34"/>
      <c r="D8" s="34"/>
      <c r="E8" s="34"/>
      <c r="F8" s="34"/>
      <c r="G8" s="35"/>
      <c r="H8" s="24"/>
      <c r="I8" s="24"/>
      <c r="J8" s="24"/>
      <c r="K8" s="1"/>
    </row>
    <row r="9" spans="1:11" ht="19.5" customHeight="1" x14ac:dyDescent="0.25">
      <c r="A9" s="90" t="s">
        <v>164</v>
      </c>
      <c r="B9" s="91"/>
      <c r="C9" s="91"/>
      <c r="D9" s="91"/>
      <c r="E9" s="91"/>
      <c r="F9" s="91"/>
      <c r="G9" s="92"/>
      <c r="H9" s="24"/>
      <c r="I9" s="24"/>
      <c r="J9" s="24"/>
      <c r="K9" s="1"/>
    </row>
    <row r="10" spans="1:11" ht="15" customHeight="1" x14ac:dyDescent="0.25">
      <c r="A10" s="36" t="s">
        <v>123</v>
      </c>
      <c r="B10" s="36"/>
      <c r="C10" s="36"/>
      <c r="D10" s="37"/>
      <c r="E10" s="38"/>
      <c r="F10" s="38"/>
      <c r="G10" s="39"/>
      <c r="H10" s="24"/>
      <c r="I10" s="24"/>
      <c r="J10" s="24"/>
      <c r="K10" s="1"/>
    </row>
    <row r="11" spans="1:11" ht="15" customHeight="1" x14ac:dyDescent="0.25">
      <c r="A11" s="93"/>
      <c r="B11" s="94"/>
      <c r="C11" s="94"/>
      <c r="D11" s="94"/>
      <c r="E11" s="94"/>
      <c r="F11" s="94"/>
      <c r="G11" s="95"/>
      <c r="H11" s="24"/>
      <c r="I11" s="24"/>
      <c r="J11" s="24"/>
      <c r="K11" s="1"/>
    </row>
    <row r="12" spans="1:11" ht="15" customHeight="1" x14ac:dyDescent="0.25">
      <c r="A12" s="93"/>
      <c r="B12" s="94"/>
      <c r="C12" s="94"/>
      <c r="D12" s="94"/>
      <c r="E12" s="94"/>
      <c r="F12" s="94"/>
      <c r="G12" s="95"/>
      <c r="H12" s="24"/>
      <c r="I12" s="24"/>
      <c r="J12" s="24"/>
      <c r="K12" s="1"/>
    </row>
    <row r="13" spans="1:11" ht="15" customHeight="1" x14ac:dyDescent="0.25">
      <c r="A13" s="93"/>
      <c r="B13" s="94"/>
      <c r="C13" s="94"/>
      <c r="D13" s="94"/>
      <c r="E13" s="94"/>
      <c r="F13" s="94"/>
      <c r="G13" s="95"/>
      <c r="H13" s="24"/>
      <c r="I13" s="24"/>
      <c r="J13" s="24"/>
      <c r="K13" s="1"/>
    </row>
    <row r="14" spans="1:11" ht="15" customHeight="1" thickBot="1" x14ac:dyDescent="0.3">
      <c r="A14" s="96"/>
      <c r="B14" s="97"/>
      <c r="C14" s="97"/>
      <c r="D14" s="97"/>
      <c r="E14" s="97"/>
      <c r="F14" s="97"/>
      <c r="G14" s="98"/>
      <c r="H14" s="24"/>
      <c r="I14" s="24"/>
      <c r="J14" s="24"/>
      <c r="K14" s="1"/>
    </row>
    <row r="15" spans="1:11" ht="62.25" customHeight="1" thickBot="1" x14ac:dyDescent="0.3">
      <c r="A15" s="105" t="s">
        <v>124</v>
      </c>
      <c r="B15" s="106"/>
      <c r="C15" s="106"/>
      <c r="D15" s="106"/>
      <c r="E15" s="106"/>
      <c r="F15" s="106"/>
      <c r="G15" s="107"/>
      <c r="H15" s="24"/>
      <c r="I15" s="24"/>
      <c r="J15" s="24"/>
      <c r="K15" s="1"/>
    </row>
    <row r="16" spans="1:11" ht="30.75" customHeight="1" thickBot="1" x14ac:dyDescent="0.3">
      <c r="A16" s="105" t="s">
        <v>122</v>
      </c>
      <c r="B16" s="106"/>
      <c r="C16" s="106"/>
      <c r="D16" s="106"/>
      <c r="E16" s="106"/>
      <c r="F16" s="106"/>
      <c r="G16" s="107"/>
      <c r="H16" s="24"/>
      <c r="I16" s="24"/>
      <c r="J16" s="24"/>
      <c r="K16" s="1"/>
    </row>
    <row r="17" spans="1:11" ht="32.25" customHeight="1" thickBot="1" x14ac:dyDescent="0.3">
      <c r="A17" s="105" t="s">
        <v>121</v>
      </c>
      <c r="B17" s="106"/>
      <c r="C17" s="106"/>
      <c r="D17" s="106"/>
      <c r="E17" s="106"/>
      <c r="F17" s="106"/>
      <c r="G17" s="107"/>
      <c r="H17" s="24"/>
      <c r="I17" s="24"/>
      <c r="J17" s="24"/>
      <c r="K17" s="1"/>
    </row>
    <row r="18" spans="1:11" ht="77.25" customHeight="1" thickBot="1" x14ac:dyDescent="0.3">
      <c r="A18" s="87" t="s">
        <v>166</v>
      </c>
      <c r="B18" s="88"/>
      <c r="C18" s="88"/>
      <c r="D18" s="88"/>
      <c r="E18" s="88"/>
      <c r="F18" s="88"/>
      <c r="G18" s="89"/>
      <c r="H18" s="1"/>
    </row>
    <row r="19" spans="1:11" ht="32.25" customHeight="1" x14ac:dyDescent="0.25">
      <c r="A19" s="99" t="s">
        <v>161</v>
      </c>
      <c r="B19" s="100"/>
      <c r="C19" s="100"/>
      <c r="D19" s="100"/>
      <c r="E19" s="100"/>
      <c r="F19" s="100"/>
      <c r="G19" s="101"/>
    </row>
    <row r="20" spans="1:11" ht="35.25" customHeight="1" x14ac:dyDescent="0.25">
      <c r="A20" s="102" t="s">
        <v>133</v>
      </c>
      <c r="B20" s="103"/>
      <c r="C20" s="103"/>
      <c r="D20" s="103"/>
      <c r="E20" s="103"/>
      <c r="F20" s="103"/>
      <c r="G20" s="104"/>
    </row>
    <row r="21" spans="1:11" ht="60" customHeight="1" x14ac:dyDescent="0.25">
      <c r="A21" s="102" t="s">
        <v>134</v>
      </c>
      <c r="B21" s="103"/>
      <c r="C21" s="103"/>
      <c r="D21" s="103"/>
      <c r="E21" s="103"/>
      <c r="F21" s="103"/>
      <c r="G21" s="104"/>
    </row>
    <row r="22" spans="1:11" ht="57.75" customHeight="1" thickBot="1" x14ac:dyDescent="0.3">
      <c r="A22" s="108" t="s">
        <v>163</v>
      </c>
      <c r="B22" s="109"/>
      <c r="C22" s="109"/>
      <c r="D22" s="109"/>
      <c r="E22" s="109"/>
      <c r="F22" s="109"/>
      <c r="G22" s="110"/>
    </row>
    <row r="23" spans="1:11" ht="57.75" customHeight="1" x14ac:dyDescent="0.25">
      <c r="A23" s="111" t="s">
        <v>165</v>
      </c>
      <c r="B23" s="112"/>
      <c r="C23" s="112"/>
      <c r="D23" s="112"/>
      <c r="E23" s="112"/>
      <c r="F23" s="112"/>
      <c r="G23" s="113"/>
    </row>
    <row r="24" spans="1:11" ht="30" customHeight="1" thickBot="1" x14ac:dyDescent="0.3">
      <c r="A24" s="114"/>
      <c r="B24" s="115"/>
      <c r="C24" s="115"/>
      <c r="D24" s="115"/>
      <c r="E24" s="115"/>
      <c r="F24" s="115"/>
      <c r="G24" s="116"/>
      <c r="H24" s="1"/>
    </row>
    <row r="25" spans="1:11" ht="30" customHeight="1" x14ac:dyDescent="0.25">
      <c r="A25" s="25"/>
      <c r="B25" s="25"/>
      <c r="C25" s="25"/>
      <c r="D25" s="25"/>
      <c r="E25" s="25"/>
      <c r="F25" s="25"/>
      <c r="H25" s="1"/>
    </row>
    <row r="26" spans="1:11" ht="30" customHeight="1" x14ac:dyDescent="0.25">
      <c r="A26" s="25"/>
      <c r="B26" s="25"/>
      <c r="C26" s="25"/>
      <c r="D26" s="25"/>
      <c r="E26" s="25"/>
      <c r="F26" s="25"/>
      <c r="H26" s="1"/>
    </row>
    <row r="27" spans="1:11" ht="30" customHeight="1" x14ac:dyDescent="0.25">
      <c r="A27" s="25"/>
      <c r="B27" s="25"/>
      <c r="C27" s="25"/>
      <c r="D27" s="25"/>
      <c r="E27" s="25"/>
      <c r="F27" s="25"/>
      <c r="H27" s="1"/>
    </row>
    <row r="28" spans="1:11" ht="30" customHeight="1" x14ac:dyDescent="0.25">
      <c r="A28" s="25"/>
      <c r="B28" s="25"/>
      <c r="C28" s="25"/>
      <c r="D28" s="25"/>
      <c r="E28" s="25"/>
      <c r="F28" s="25"/>
      <c r="H28" s="1"/>
    </row>
    <row r="29" spans="1:11" ht="30" customHeight="1" x14ac:dyDescent="0.25">
      <c r="A29" s="25"/>
      <c r="B29" s="25"/>
      <c r="C29" s="25"/>
      <c r="D29" s="25"/>
      <c r="E29" s="25"/>
      <c r="F29" s="25"/>
      <c r="H29" s="1"/>
    </row>
    <row r="30" spans="1:11" x14ac:dyDescent="0.25">
      <c r="A30" s="73" t="s">
        <v>28</v>
      </c>
      <c r="B30" s="73"/>
      <c r="C30" s="73"/>
      <c r="D30" s="73"/>
      <c r="E30" s="73"/>
      <c r="F30" s="73"/>
      <c r="G30" s="73"/>
    </row>
    <row r="31" spans="1:11" ht="45" x14ac:dyDescent="0.25">
      <c r="A31" s="27" t="s">
        <v>172</v>
      </c>
      <c r="B31" s="11" t="s">
        <v>7</v>
      </c>
      <c r="C31" s="28" t="s">
        <v>194</v>
      </c>
      <c r="D31" s="28" t="s">
        <v>170</v>
      </c>
      <c r="E31" s="28" t="s">
        <v>171</v>
      </c>
      <c r="F31" s="29" t="s">
        <v>9</v>
      </c>
      <c r="G31" s="11" t="s">
        <v>10</v>
      </c>
    </row>
    <row r="32" spans="1:11" x14ac:dyDescent="0.25">
      <c r="A32" s="50" t="s">
        <v>174</v>
      </c>
      <c r="B32" s="50" t="s">
        <v>3</v>
      </c>
      <c r="C32" s="18"/>
      <c r="D32" s="51">
        <v>0.25</v>
      </c>
      <c r="E32" s="52">
        <f>(C32*D32)+C32</f>
        <v>0</v>
      </c>
      <c r="F32" s="60"/>
      <c r="G32" s="13">
        <f>E32*F32</f>
        <v>0</v>
      </c>
    </row>
    <row r="33" spans="1:7" x14ac:dyDescent="0.25">
      <c r="A33" s="50" t="s">
        <v>173</v>
      </c>
      <c r="B33" s="50" t="s">
        <v>3</v>
      </c>
      <c r="C33" s="18"/>
      <c r="D33" s="51">
        <v>0.25</v>
      </c>
      <c r="E33" s="52">
        <f t="shared" ref="E33:E56" si="0">(C33*D33)+C33</f>
        <v>0</v>
      </c>
      <c r="F33" s="60"/>
      <c r="G33" s="13">
        <f t="shared" ref="G33:G56" si="1">E33*F33</f>
        <v>0</v>
      </c>
    </row>
    <row r="34" spans="1:7" x14ac:dyDescent="0.25">
      <c r="A34" s="50" t="s">
        <v>175</v>
      </c>
      <c r="B34" s="50" t="s">
        <v>2</v>
      </c>
      <c r="C34" s="18"/>
      <c r="D34" s="51">
        <v>2</v>
      </c>
      <c r="E34" s="52">
        <f t="shared" si="0"/>
        <v>0</v>
      </c>
      <c r="F34" s="60"/>
      <c r="G34" s="13">
        <f t="shared" si="1"/>
        <v>0</v>
      </c>
    </row>
    <row r="35" spans="1:7" x14ac:dyDescent="0.25">
      <c r="A35" s="50" t="s">
        <v>176</v>
      </c>
      <c r="B35" s="50" t="s">
        <v>3</v>
      </c>
      <c r="C35" s="18"/>
      <c r="D35" s="51">
        <v>0.25</v>
      </c>
      <c r="E35" s="52">
        <f t="shared" si="0"/>
        <v>0</v>
      </c>
      <c r="F35" s="60"/>
      <c r="G35" s="13">
        <f t="shared" si="1"/>
        <v>0</v>
      </c>
    </row>
    <row r="36" spans="1:7" x14ac:dyDescent="0.25">
      <c r="A36" s="50" t="s">
        <v>177</v>
      </c>
      <c r="B36" s="50" t="s">
        <v>3</v>
      </c>
      <c r="C36" s="18"/>
      <c r="D36" s="51">
        <v>0.5</v>
      </c>
      <c r="E36" s="52">
        <f t="shared" si="0"/>
        <v>0</v>
      </c>
      <c r="F36" s="60"/>
      <c r="G36" s="13">
        <f t="shared" si="1"/>
        <v>0</v>
      </c>
    </row>
    <row r="37" spans="1:7" x14ac:dyDescent="0.25">
      <c r="A37" s="50" t="s">
        <v>178</v>
      </c>
      <c r="B37" s="50" t="s">
        <v>3</v>
      </c>
      <c r="C37" s="18"/>
      <c r="D37" s="51">
        <v>0.25</v>
      </c>
      <c r="E37" s="52">
        <f t="shared" si="0"/>
        <v>0</v>
      </c>
      <c r="F37" s="60"/>
      <c r="G37" s="13">
        <f t="shared" si="1"/>
        <v>0</v>
      </c>
    </row>
    <row r="38" spans="1:7" x14ac:dyDescent="0.25">
      <c r="A38" s="50" t="s">
        <v>179</v>
      </c>
      <c r="B38" s="50" t="s">
        <v>2</v>
      </c>
      <c r="C38" s="18"/>
      <c r="D38" s="51">
        <v>0.5</v>
      </c>
      <c r="E38" s="52">
        <f t="shared" si="0"/>
        <v>0</v>
      </c>
      <c r="F38" s="60"/>
      <c r="G38" s="13">
        <f t="shared" si="1"/>
        <v>0</v>
      </c>
    </row>
    <row r="39" spans="1:7" x14ac:dyDescent="0.25">
      <c r="A39" s="50" t="s">
        <v>180</v>
      </c>
      <c r="B39" s="50" t="s">
        <v>3</v>
      </c>
      <c r="C39" s="18"/>
      <c r="D39" s="51">
        <v>0.25</v>
      </c>
      <c r="E39" s="52">
        <f t="shared" si="0"/>
        <v>0</v>
      </c>
      <c r="F39" s="60"/>
      <c r="G39" s="13">
        <f t="shared" si="1"/>
        <v>0</v>
      </c>
    </row>
    <row r="40" spans="1:7" x14ac:dyDescent="0.25">
      <c r="A40" s="50" t="s">
        <v>181</v>
      </c>
      <c r="B40" s="50" t="s">
        <v>3</v>
      </c>
      <c r="C40" s="18"/>
      <c r="D40" s="51">
        <v>0.1</v>
      </c>
      <c r="E40" s="52">
        <f t="shared" si="0"/>
        <v>0</v>
      </c>
      <c r="F40" s="60"/>
      <c r="G40" s="13">
        <f t="shared" si="1"/>
        <v>0</v>
      </c>
    </row>
    <row r="41" spans="1:7" x14ac:dyDescent="0.25">
      <c r="A41" s="50" t="s">
        <v>182</v>
      </c>
      <c r="B41" s="50" t="s">
        <v>25</v>
      </c>
      <c r="C41" s="18"/>
      <c r="D41" s="51">
        <v>0.25</v>
      </c>
      <c r="E41" s="52">
        <f t="shared" si="0"/>
        <v>0</v>
      </c>
      <c r="F41" s="60"/>
      <c r="G41" s="13">
        <f t="shared" si="1"/>
        <v>0</v>
      </c>
    </row>
    <row r="42" spans="1:7" x14ac:dyDescent="0.25">
      <c r="A42" s="50" t="s">
        <v>183</v>
      </c>
      <c r="B42" s="50" t="s">
        <v>3</v>
      </c>
      <c r="C42" s="18"/>
      <c r="D42" s="51">
        <v>0.5</v>
      </c>
      <c r="E42" s="52">
        <f t="shared" si="0"/>
        <v>0</v>
      </c>
      <c r="F42" s="60"/>
      <c r="G42" s="13">
        <f t="shared" si="1"/>
        <v>0</v>
      </c>
    </row>
    <row r="43" spans="1:7" x14ac:dyDescent="0.25">
      <c r="A43" s="50" t="s">
        <v>184</v>
      </c>
      <c r="B43" s="50" t="s">
        <v>3</v>
      </c>
      <c r="C43" s="18"/>
      <c r="D43" s="51">
        <v>0.25</v>
      </c>
      <c r="E43" s="52">
        <f t="shared" si="0"/>
        <v>0</v>
      </c>
      <c r="F43" s="60"/>
      <c r="G43" s="13">
        <f t="shared" si="1"/>
        <v>0</v>
      </c>
    </row>
    <row r="44" spans="1:7" x14ac:dyDescent="0.25">
      <c r="A44" s="50" t="s">
        <v>185</v>
      </c>
      <c r="B44" s="50" t="s">
        <v>3</v>
      </c>
      <c r="C44" s="18"/>
      <c r="D44" s="51">
        <v>0.25</v>
      </c>
      <c r="E44" s="52">
        <f t="shared" si="0"/>
        <v>0</v>
      </c>
      <c r="F44" s="60"/>
      <c r="G44" s="13">
        <f t="shared" si="1"/>
        <v>0</v>
      </c>
    </row>
    <row r="45" spans="1:7" x14ac:dyDescent="0.25">
      <c r="A45" s="50" t="s">
        <v>186</v>
      </c>
      <c r="B45" s="50" t="s">
        <v>3</v>
      </c>
      <c r="C45" s="18"/>
      <c r="D45" s="51">
        <v>0.25</v>
      </c>
      <c r="E45" s="52">
        <f t="shared" si="0"/>
        <v>0</v>
      </c>
      <c r="F45" s="60"/>
      <c r="G45" s="13">
        <f t="shared" si="1"/>
        <v>0</v>
      </c>
    </row>
    <row r="46" spans="1:7" x14ac:dyDescent="0.25">
      <c r="A46" s="50" t="s">
        <v>187</v>
      </c>
      <c r="B46" s="50" t="s">
        <v>169</v>
      </c>
      <c r="C46" s="18"/>
      <c r="D46" s="51">
        <v>0.5</v>
      </c>
      <c r="E46" s="52">
        <f t="shared" si="0"/>
        <v>0</v>
      </c>
      <c r="F46" s="60"/>
      <c r="G46" s="13">
        <f t="shared" si="1"/>
        <v>0</v>
      </c>
    </row>
    <row r="47" spans="1:7" x14ac:dyDescent="0.25">
      <c r="A47" s="50" t="s">
        <v>188</v>
      </c>
      <c r="B47" s="50" t="s">
        <v>3</v>
      </c>
      <c r="C47" s="18"/>
      <c r="D47" s="51">
        <v>0.75</v>
      </c>
      <c r="E47" s="52">
        <f t="shared" si="0"/>
        <v>0</v>
      </c>
      <c r="F47" s="60"/>
      <c r="G47" s="13">
        <f t="shared" si="1"/>
        <v>0</v>
      </c>
    </row>
    <row r="48" spans="1:7" x14ac:dyDescent="0.25">
      <c r="A48" s="50" t="s">
        <v>189</v>
      </c>
      <c r="B48" s="50" t="s">
        <v>3</v>
      </c>
      <c r="C48" s="18"/>
      <c r="D48" s="51">
        <v>0.1</v>
      </c>
      <c r="E48" s="52">
        <f t="shared" si="0"/>
        <v>0</v>
      </c>
      <c r="F48" s="60"/>
      <c r="G48" s="13">
        <f t="shared" si="1"/>
        <v>0</v>
      </c>
    </row>
    <row r="49" spans="1:7" x14ac:dyDescent="0.25">
      <c r="A49" s="50" t="s">
        <v>190</v>
      </c>
      <c r="B49" s="50" t="s">
        <v>25</v>
      </c>
      <c r="C49" s="18"/>
      <c r="D49" s="51">
        <v>0.5</v>
      </c>
      <c r="E49" s="52">
        <f t="shared" si="0"/>
        <v>0</v>
      </c>
      <c r="F49" s="60"/>
      <c r="G49" s="13">
        <f t="shared" si="1"/>
        <v>0</v>
      </c>
    </row>
    <row r="50" spans="1:7" x14ac:dyDescent="0.25">
      <c r="A50" s="50" t="s">
        <v>191</v>
      </c>
      <c r="B50" s="50" t="s">
        <v>169</v>
      </c>
      <c r="C50" s="18"/>
      <c r="D50" s="51">
        <v>0.25</v>
      </c>
      <c r="E50" s="52">
        <f t="shared" si="0"/>
        <v>0</v>
      </c>
      <c r="F50" s="60"/>
      <c r="G50" s="13">
        <f t="shared" si="1"/>
        <v>0</v>
      </c>
    </row>
    <row r="51" spans="1:7" x14ac:dyDescent="0.25">
      <c r="A51" s="50" t="s">
        <v>192</v>
      </c>
      <c r="B51" s="50" t="s">
        <v>2</v>
      </c>
      <c r="C51" s="18"/>
      <c r="D51" s="51">
        <v>0.25</v>
      </c>
      <c r="E51" s="52">
        <f t="shared" si="0"/>
        <v>0</v>
      </c>
      <c r="F51" s="60"/>
      <c r="G51" s="13">
        <f t="shared" si="1"/>
        <v>0</v>
      </c>
    </row>
    <row r="52" spans="1:7" x14ac:dyDescent="0.25">
      <c r="A52" s="50" t="s">
        <v>195</v>
      </c>
      <c r="B52" s="50" t="s">
        <v>169</v>
      </c>
      <c r="C52" s="18"/>
      <c r="D52" s="51">
        <v>0.25</v>
      </c>
      <c r="E52" s="52">
        <f t="shared" si="0"/>
        <v>0</v>
      </c>
      <c r="F52" s="60"/>
      <c r="G52" s="13">
        <f t="shared" si="1"/>
        <v>0</v>
      </c>
    </row>
    <row r="53" spans="1:7" x14ac:dyDescent="0.25">
      <c r="A53" s="50" t="s">
        <v>193</v>
      </c>
      <c r="B53" s="50" t="s">
        <v>2</v>
      </c>
      <c r="C53" s="18"/>
      <c r="D53" s="51">
        <v>1</v>
      </c>
      <c r="E53" s="52">
        <f t="shared" si="0"/>
        <v>0</v>
      </c>
      <c r="F53" s="60"/>
      <c r="G53" s="13">
        <f t="shared" si="1"/>
        <v>0</v>
      </c>
    </row>
    <row r="54" spans="1:7" x14ac:dyDescent="0.25">
      <c r="A54" s="6"/>
      <c r="B54" s="6"/>
      <c r="C54" s="18"/>
      <c r="D54" s="17"/>
      <c r="E54" s="18">
        <f t="shared" si="0"/>
        <v>0</v>
      </c>
      <c r="F54" s="60"/>
      <c r="G54" s="13">
        <f t="shared" si="1"/>
        <v>0</v>
      </c>
    </row>
    <row r="55" spans="1:7" x14ac:dyDescent="0.25">
      <c r="A55" s="6"/>
      <c r="B55" s="6"/>
      <c r="C55" s="18"/>
      <c r="D55" s="17"/>
      <c r="E55" s="18">
        <f t="shared" si="0"/>
        <v>0</v>
      </c>
      <c r="F55" s="60"/>
      <c r="G55" s="13">
        <f t="shared" si="1"/>
        <v>0</v>
      </c>
    </row>
    <row r="56" spans="1:7" x14ac:dyDescent="0.25">
      <c r="A56" s="6"/>
      <c r="B56" s="6"/>
      <c r="C56" s="18"/>
      <c r="D56" s="17"/>
      <c r="E56" s="18">
        <f t="shared" si="0"/>
        <v>0</v>
      </c>
      <c r="F56" s="60"/>
      <c r="G56" s="13">
        <f t="shared" si="1"/>
        <v>0</v>
      </c>
    </row>
    <row r="57" spans="1:7" x14ac:dyDescent="0.25">
      <c r="A57" s="76" t="s">
        <v>30</v>
      </c>
      <c r="B57" s="77"/>
      <c r="C57" s="77"/>
      <c r="D57" s="77"/>
      <c r="E57" s="77"/>
      <c r="F57" s="78"/>
      <c r="G57" s="13">
        <f>SUM(G32:G56)</f>
        <v>0</v>
      </c>
    </row>
    <row r="58" spans="1:7" x14ac:dyDescent="0.25">
      <c r="A58" s="15"/>
      <c r="B58" s="5"/>
      <c r="C58" s="5"/>
      <c r="D58" s="5"/>
      <c r="E58" s="5"/>
      <c r="F58" s="5"/>
      <c r="G58" s="40"/>
    </row>
    <row r="59" spans="1:7" x14ac:dyDescent="0.25">
      <c r="A59" s="73" t="s">
        <v>31</v>
      </c>
      <c r="B59" s="73"/>
      <c r="C59" s="73"/>
      <c r="D59" s="73"/>
      <c r="E59" s="73"/>
      <c r="F59" s="73"/>
      <c r="G59" s="73"/>
    </row>
    <row r="60" spans="1:7" x14ac:dyDescent="0.25">
      <c r="A60" s="27" t="s">
        <v>0</v>
      </c>
      <c r="B60" s="11" t="s">
        <v>7</v>
      </c>
      <c r="C60" s="63" t="s">
        <v>8</v>
      </c>
      <c r="D60" s="64"/>
      <c r="E60" s="65" t="s">
        <v>9</v>
      </c>
      <c r="F60" s="66"/>
      <c r="G60" s="11" t="s">
        <v>10</v>
      </c>
    </row>
    <row r="61" spans="1:7" x14ac:dyDescent="0.25">
      <c r="A61" s="50" t="s">
        <v>126</v>
      </c>
      <c r="B61" s="50" t="s">
        <v>4</v>
      </c>
      <c r="C61" s="80"/>
      <c r="D61" s="81"/>
      <c r="E61" s="67"/>
      <c r="F61" s="68"/>
      <c r="G61" s="13">
        <f>C61*E61</f>
        <v>0</v>
      </c>
    </row>
    <row r="62" spans="1:7" x14ac:dyDescent="0.25">
      <c r="A62" s="50" t="s">
        <v>127</v>
      </c>
      <c r="B62" s="50" t="s">
        <v>2</v>
      </c>
      <c r="C62" s="80"/>
      <c r="D62" s="81"/>
      <c r="E62" s="67"/>
      <c r="F62" s="68"/>
      <c r="G62" s="13">
        <f t="shared" ref="G62:G80" si="2">C62*E62</f>
        <v>0</v>
      </c>
    </row>
    <row r="63" spans="1:7" x14ac:dyDescent="0.25">
      <c r="A63" s="50" t="s">
        <v>32</v>
      </c>
      <c r="B63" s="50" t="s">
        <v>25</v>
      </c>
      <c r="C63" s="80"/>
      <c r="D63" s="81"/>
      <c r="E63" s="67"/>
      <c r="F63" s="68"/>
      <c r="G63" s="13">
        <f t="shared" si="2"/>
        <v>0</v>
      </c>
    </row>
    <row r="64" spans="1:7" x14ac:dyDescent="0.25">
      <c r="A64" s="50" t="s">
        <v>33</v>
      </c>
      <c r="B64" s="50" t="s">
        <v>29</v>
      </c>
      <c r="C64" s="80"/>
      <c r="D64" s="81"/>
      <c r="E64" s="67"/>
      <c r="F64" s="68"/>
      <c r="G64" s="13">
        <f t="shared" si="2"/>
        <v>0</v>
      </c>
    </row>
    <row r="65" spans="1:7" x14ac:dyDescent="0.25">
      <c r="A65" s="50" t="s">
        <v>34</v>
      </c>
      <c r="B65" s="50" t="s">
        <v>29</v>
      </c>
      <c r="C65" s="80"/>
      <c r="D65" s="81"/>
      <c r="E65" s="67"/>
      <c r="F65" s="68"/>
      <c r="G65" s="13">
        <f t="shared" si="2"/>
        <v>0</v>
      </c>
    </row>
    <row r="66" spans="1:7" x14ac:dyDescent="0.25">
      <c r="A66" s="50" t="s">
        <v>35</v>
      </c>
      <c r="B66" s="50" t="s">
        <v>29</v>
      </c>
      <c r="C66" s="80"/>
      <c r="D66" s="81"/>
      <c r="E66" s="67"/>
      <c r="F66" s="68"/>
      <c r="G66" s="13">
        <f t="shared" si="2"/>
        <v>0</v>
      </c>
    </row>
    <row r="67" spans="1:7" x14ac:dyDescent="0.25">
      <c r="A67" s="50" t="s">
        <v>36</v>
      </c>
      <c r="B67" s="50" t="s">
        <v>29</v>
      </c>
      <c r="C67" s="80"/>
      <c r="D67" s="81"/>
      <c r="E67" s="67"/>
      <c r="F67" s="68"/>
      <c r="G67" s="13">
        <f t="shared" si="2"/>
        <v>0</v>
      </c>
    </row>
    <row r="68" spans="1:7" x14ac:dyDescent="0.25">
      <c r="A68" s="50" t="s">
        <v>37</v>
      </c>
      <c r="B68" s="50" t="s">
        <v>29</v>
      </c>
      <c r="C68" s="80"/>
      <c r="D68" s="81"/>
      <c r="E68" s="67"/>
      <c r="F68" s="68"/>
      <c r="G68" s="13">
        <f t="shared" si="2"/>
        <v>0</v>
      </c>
    </row>
    <row r="69" spans="1:7" x14ac:dyDescent="0.25">
      <c r="A69" s="50" t="s">
        <v>38</v>
      </c>
      <c r="B69" s="50" t="s">
        <v>25</v>
      </c>
      <c r="C69" s="80"/>
      <c r="D69" s="81"/>
      <c r="E69" s="67"/>
      <c r="F69" s="68"/>
      <c r="G69" s="13">
        <f t="shared" si="2"/>
        <v>0</v>
      </c>
    </row>
    <row r="70" spans="1:7" x14ac:dyDescent="0.25">
      <c r="A70" s="50" t="s">
        <v>39</v>
      </c>
      <c r="B70" s="50" t="s">
        <v>125</v>
      </c>
      <c r="C70" s="80"/>
      <c r="D70" s="81"/>
      <c r="E70" s="67"/>
      <c r="F70" s="68"/>
      <c r="G70" s="13">
        <f t="shared" si="2"/>
        <v>0</v>
      </c>
    </row>
    <row r="71" spans="1:7" x14ac:dyDescent="0.25">
      <c r="A71" s="50" t="s">
        <v>40</v>
      </c>
      <c r="B71" s="50" t="s">
        <v>125</v>
      </c>
      <c r="C71" s="80"/>
      <c r="D71" s="81"/>
      <c r="E71" s="67"/>
      <c r="F71" s="68"/>
      <c r="G71" s="13">
        <f t="shared" si="2"/>
        <v>0</v>
      </c>
    </row>
    <row r="72" spans="1:7" x14ac:dyDescent="0.25">
      <c r="A72" s="50" t="s">
        <v>41</v>
      </c>
      <c r="B72" s="50" t="s">
        <v>125</v>
      </c>
      <c r="C72" s="80"/>
      <c r="D72" s="81"/>
      <c r="E72" s="67"/>
      <c r="F72" s="68"/>
      <c r="G72" s="13">
        <f t="shared" si="2"/>
        <v>0</v>
      </c>
    </row>
    <row r="73" spans="1:7" x14ac:dyDescent="0.25">
      <c r="A73" s="50" t="s">
        <v>42</v>
      </c>
      <c r="B73" s="50" t="s">
        <v>43</v>
      </c>
      <c r="C73" s="80"/>
      <c r="D73" s="81"/>
      <c r="E73" s="67"/>
      <c r="F73" s="68"/>
      <c r="G73" s="13">
        <f t="shared" si="2"/>
        <v>0</v>
      </c>
    </row>
    <row r="74" spans="1:7" x14ac:dyDescent="0.25">
      <c r="A74" s="50" t="s">
        <v>44</v>
      </c>
      <c r="B74" s="50" t="s">
        <v>25</v>
      </c>
      <c r="C74" s="80"/>
      <c r="D74" s="81"/>
      <c r="E74" s="67"/>
      <c r="F74" s="68"/>
      <c r="G74" s="13">
        <f t="shared" si="2"/>
        <v>0</v>
      </c>
    </row>
    <row r="75" spans="1:7" x14ac:dyDescent="0.25">
      <c r="A75" s="50" t="s">
        <v>45</v>
      </c>
      <c r="B75" s="50" t="s">
        <v>29</v>
      </c>
      <c r="C75" s="80"/>
      <c r="D75" s="81"/>
      <c r="E75" s="67"/>
      <c r="F75" s="68"/>
      <c r="G75" s="13">
        <f t="shared" si="2"/>
        <v>0</v>
      </c>
    </row>
    <row r="76" spans="1:7" x14ac:dyDescent="0.25">
      <c r="A76" s="50" t="s">
        <v>128</v>
      </c>
      <c r="B76" s="50" t="s">
        <v>2</v>
      </c>
      <c r="C76" s="80"/>
      <c r="D76" s="81"/>
      <c r="E76" s="67"/>
      <c r="F76" s="68"/>
      <c r="G76" s="13">
        <f t="shared" si="2"/>
        <v>0</v>
      </c>
    </row>
    <row r="77" spans="1:7" x14ac:dyDescent="0.25">
      <c r="A77" s="50" t="s">
        <v>46</v>
      </c>
      <c r="B77" s="50" t="s">
        <v>2</v>
      </c>
      <c r="C77" s="80"/>
      <c r="D77" s="81"/>
      <c r="E77" s="67"/>
      <c r="F77" s="68"/>
      <c r="G77" s="13">
        <f t="shared" si="2"/>
        <v>0</v>
      </c>
    </row>
    <row r="78" spans="1:7" x14ac:dyDescent="0.25">
      <c r="A78" s="50" t="s">
        <v>47</v>
      </c>
      <c r="B78" s="50" t="s">
        <v>2</v>
      </c>
      <c r="C78" s="80"/>
      <c r="D78" s="81"/>
      <c r="E78" s="67"/>
      <c r="F78" s="68"/>
      <c r="G78" s="13">
        <f t="shared" si="2"/>
        <v>0</v>
      </c>
    </row>
    <row r="79" spans="1:7" x14ac:dyDescent="0.25">
      <c r="A79" s="50" t="s">
        <v>48</v>
      </c>
      <c r="B79" s="50" t="s">
        <v>2</v>
      </c>
      <c r="C79" s="80"/>
      <c r="D79" s="81"/>
      <c r="E79" s="67"/>
      <c r="F79" s="68"/>
      <c r="G79" s="13">
        <f t="shared" si="2"/>
        <v>0</v>
      </c>
    </row>
    <row r="80" spans="1:7" x14ac:dyDescent="0.25">
      <c r="A80" s="50" t="s">
        <v>49</v>
      </c>
      <c r="B80" s="50" t="s">
        <v>25</v>
      </c>
      <c r="C80" s="80"/>
      <c r="D80" s="81"/>
      <c r="E80" s="67"/>
      <c r="F80" s="68"/>
      <c r="G80" s="13">
        <f t="shared" si="2"/>
        <v>0</v>
      </c>
    </row>
    <row r="81" spans="1:7" x14ac:dyDescent="0.25">
      <c r="A81" s="6"/>
      <c r="B81" s="6"/>
      <c r="C81" s="79"/>
      <c r="D81" s="79"/>
      <c r="E81" s="75"/>
      <c r="F81" s="75"/>
      <c r="G81" s="13">
        <f>C81*E81</f>
        <v>0</v>
      </c>
    </row>
    <row r="82" spans="1:7" x14ac:dyDescent="0.25">
      <c r="A82" s="6"/>
      <c r="B82" s="6"/>
      <c r="C82" s="79"/>
      <c r="D82" s="79"/>
      <c r="E82" s="75"/>
      <c r="F82" s="75"/>
      <c r="G82" s="13">
        <f>C82*E82</f>
        <v>0</v>
      </c>
    </row>
    <row r="83" spans="1:7" x14ac:dyDescent="0.25">
      <c r="A83" s="53" t="s">
        <v>50</v>
      </c>
      <c r="B83" s="82"/>
      <c r="C83" s="82"/>
      <c r="D83" s="82"/>
      <c r="E83" s="82"/>
      <c r="F83" s="83"/>
      <c r="G83" s="13">
        <f>SUM(G61:G82)</f>
        <v>0</v>
      </c>
    </row>
    <row r="84" spans="1:7" x14ac:dyDescent="0.25">
      <c r="A84" s="5"/>
      <c r="B84" s="5"/>
      <c r="C84" s="5"/>
      <c r="D84" s="5"/>
      <c r="E84" s="5"/>
      <c r="F84" s="5"/>
      <c r="G84" s="41"/>
    </row>
    <row r="85" spans="1:7" x14ac:dyDescent="0.25">
      <c r="A85" s="73" t="s">
        <v>51</v>
      </c>
      <c r="B85" s="73"/>
      <c r="C85" s="73"/>
      <c r="D85" s="73"/>
      <c r="E85" s="73"/>
      <c r="F85" s="73"/>
      <c r="G85" s="73"/>
    </row>
    <row r="86" spans="1:7" x14ac:dyDescent="0.25">
      <c r="A86" s="27" t="s">
        <v>0</v>
      </c>
      <c r="B86" s="11" t="s">
        <v>7</v>
      </c>
      <c r="C86" s="63" t="s">
        <v>8</v>
      </c>
      <c r="D86" s="64"/>
      <c r="E86" s="65" t="s">
        <v>9</v>
      </c>
      <c r="F86" s="66"/>
      <c r="G86" s="11" t="s">
        <v>10</v>
      </c>
    </row>
    <row r="87" spans="1:7" x14ac:dyDescent="0.25">
      <c r="A87" s="50" t="s">
        <v>52</v>
      </c>
      <c r="B87" s="50" t="s">
        <v>2</v>
      </c>
      <c r="C87" s="69"/>
      <c r="D87" s="70"/>
      <c r="E87" s="67"/>
      <c r="F87" s="68"/>
      <c r="G87" s="13">
        <f>C87*E87</f>
        <v>0</v>
      </c>
    </row>
    <row r="88" spans="1:7" x14ac:dyDescent="0.25">
      <c r="A88" s="50" t="s">
        <v>53</v>
      </c>
      <c r="B88" s="50" t="s">
        <v>2</v>
      </c>
      <c r="C88" s="69"/>
      <c r="D88" s="70"/>
      <c r="E88" s="67"/>
      <c r="F88" s="68"/>
      <c r="G88" s="13">
        <f t="shared" ref="G88:G93" si="3">C88*E88</f>
        <v>0</v>
      </c>
    </row>
    <row r="89" spans="1:7" x14ac:dyDescent="0.25">
      <c r="A89" s="50" t="s">
        <v>129</v>
      </c>
      <c r="B89" s="50" t="s">
        <v>3</v>
      </c>
      <c r="C89" s="69"/>
      <c r="D89" s="70"/>
      <c r="E89" s="67"/>
      <c r="F89" s="68"/>
      <c r="G89" s="13">
        <f t="shared" si="3"/>
        <v>0</v>
      </c>
    </row>
    <row r="90" spans="1:7" x14ac:dyDescent="0.25">
      <c r="A90" s="50" t="s">
        <v>54</v>
      </c>
      <c r="B90" s="50" t="s">
        <v>3</v>
      </c>
      <c r="C90" s="69"/>
      <c r="D90" s="70"/>
      <c r="E90" s="67"/>
      <c r="F90" s="68"/>
      <c r="G90" s="13">
        <f t="shared" si="3"/>
        <v>0</v>
      </c>
    </row>
    <row r="91" spans="1:7" x14ac:dyDescent="0.25">
      <c r="A91" s="50" t="s">
        <v>55</v>
      </c>
      <c r="B91" s="50" t="s">
        <v>3</v>
      </c>
      <c r="C91" s="69"/>
      <c r="D91" s="70"/>
      <c r="E91" s="67"/>
      <c r="F91" s="68"/>
      <c r="G91" s="13">
        <f t="shared" si="3"/>
        <v>0</v>
      </c>
    </row>
    <row r="92" spans="1:7" x14ac:dyDescent="0.25">
      <c r="A92" s="50" t="s">
        <v>56</v>
      </c>
      <c r="B92" s="50" t="s">
        <v>2</v>
      </c>
      <c r="C92" s="69"/>
      <c r="D92" s="70"/>
      <c r="E92" s="67"/>
      <c r="F92" s="68"/>
      <c r="G92" s="13">
        <f t="shared" si="3"/>
        <v>0</v>
      </c>
    </row>
    <row r="93" spans="1:7" x14ac:dyDescent="0.25">
      <c r="A93" s="6"/>
      <c r="B93" s="6"/>
      <c r="C93" s="74"/>
      <c r="D93" s="74"/>
      <c r="E93" s="75"/>
      <c r="F93" s="75"/>
      <c r="G93" s="13">
        <f t="shared" si="3"/>
        <v>0</v>
      </c>
    </row>
    <row r="94" spans="1:7" x14ac:dyDescent="0.25">
      <c r="A94" s="76" t="s">
        <v>57</v>
      </c>
      <c r="B94" s="77"/>
      <c r="C94" s="77"/>
      <c r="D94" s="77"/>
      <c r="E94" s="77"/>
      <c r="F94" s="78"/>
      <c r="G94" s="13">
        <f>SUM(G87:G93)</f>
        <v>0</v>
      </c>
    </row>
    <row r="95" spans="1:7" x14ac:dyDescent="0.25">
      <c r="A95" s="5"/>
      <c r="B95" s="5"/>
      <c r="C95" s="5"/>
      <c r="D95" s="5"/>
      <c r="E95" s="5"/>
      <c r="F95" s="5"/>
      <c r="G95" s="41"/>
    </row>
    <row r="96" spans="1:7" x14ac:dyDescent="0.25">
      <c r="A96" s="73" t="s">
        <v>58</v>
      </c>
      <c r="B96" s="73"/>
      <c r="C96" s="73"/>
      <c r="D96" s="73"/>
      <c r="E96" s="73"/>
      <c r="F96" s="73"/>
      <c r="G96" s="73"/>
    </row>
    <row r="97" spans="1:7" x14ac:dyDescent="0.25">
      <c r="A97" s="27" t="s">
        <v>0</v>
      </c>
      <c r="B97" s="11" t="s">
        <v>7</v>
      </c>
      <c r="C97" s="63" t="s">
        <v>8</v>
      </c>
      <c r="D97" s="64"/>
      <c r="E97" s="65" t="s">
        <v>9</v>
      </c>
      <c r="F97" s="66"/>
      <c r="G97" s="11" t="s">
        <v>10</v>
      </c>
    </row>
    <row r="98" spans="1:7" x14ac:dyDescent="0.25">
      <c r="A98" s="50" t="s">
        <v>59</v>
      </c>
      <c r="B98" s="50" t="s">
        <v>25</v>
      </c>
      <c r="C98" s="69"/>
      <c r="D98" s="70"/>
      <c r="E98" s="67"/>
      <c r="F98" s="68"/>
      <c r="G98" s="13">
        <f>C98*E98</f>
        <v>0</v>
      </c>
    </row>
    <row r="99" spans="1:7" x14ac:dyDescent="0.25">
      <c r="A99" s="50" t="s">
        <v>60</v>
      </c>
      <c r="B99" s="50" t="s">
        <v>25</v>
      </c>
      <c r="C99" s="69"/>
      <c r="D99" s="70"/>
      <c r="E99" s="67"/>
      <c r="F99" s="68"/>
      <c r="G99" s="13">
        <f t="shared" ref="G99:G110" si="4">C99*E99</f>
        <v>0</v>
      </c>
    </row>
    <row r="100" spans="1:7" x14ac:dyDescent="0.25">
      <c r="A100" s="50" t="s">
        <v>61</v>
      </c>
      <c r="B100" s="50" t="s">
        <v>25</v>
      </c>
      <c r="C100" s="69"/>
      <c r="D100" s="70"/>
      <c r="E100" s="67"/>
      <c r="F100" s="68"/>
      <c r="G100" s="13">
        <f t="shared" si="4"/>
        <v>0</v>
      </c>
    </row>
    <row r="101" spans="1:7" x14ac:dyDescent="0.25">
      <c r="A101" s="50" t="s">
        <v>62</v>
      </c>
      <c r="B101" s="50" t="s">
        <v>25</v>
      </c>
      <c r="C101" s="69"/>
      <c r="D101" s="70"/>
      <c r="E101" s="67"/>
      <c r="F101" s="68"/>
      <c r="G101" s="13">
        <f t="shared" si="4"/>
        <v>0</v>
      </c>
    </row>
    <row r="102" spans="1:7" x14ac:dyDescent="0.25">
      <c r="A102" s="50" t="s">
        <v>63</v>
      </c>
      <c r="B102" s="50" t="s">
        <v>25</v>
      </c>
      <c r="C102" s="69"/>
      <c r="D102" s="70"/>
      <c r="E102" s="67"/>
      <c r="F102" s="68"/>
      <c r="G102" s="13">
        <f t="shared" si="4"/>
        <v>0</v>
      </c>
    </row>
    <row r="103" spans="1:7" x14ac:dyDescent="0.25">
      <c r="A103" s="50" t="s">
        <v>64</v>
      </c>
      <c r="B103" s="50" t="s">
        <v>25</v>
      </c>
      <c r="C103" s="69"/>
      <c r="D103" s="70"/>
      <c r="E103" s="67"/>
      <c r="F103" s="68"/>
      <c r="G103" s="13">
        <f t="shared" si="4"/>
        <v>0</v>
      </c>
    </row>
    <row r="104" spans="1:7" x14ac:dyDescent="0.25">
      <c r="A104" s="50" t="s">
        <v>65</v>
      </c>
      <c r="B104" s="50" t="s">
        <v>25</v>
      </c>
      <c r="C104" s="69"/>
      <c r="D104" s="70"/>
      <c r="E104" s="67"/>
      <c r="F104" s="68"/>
      <c r="G104" s="13">
        <f>C104*E104</f>
        <v>0</v>
      </c>
    </row>
    <row r="105" spans="1:7" x14ac:dyDescent="0.25">
      <c r="A105" s="50" t="s">
        <v>66</v>
      </c>
      <c r="B105" s="50" t="s">
        <v>2</v>
      </c>
      <c r="C105" s="69"/>
      <c r="D105" s="70"/>
      <c r="E105" s="67"/>
      <c r="F105" s="68"/>
      <c r="G105" s="13">
        <f t="shared" si="4"/>
        <v>0</v>
      </c>
    </row>
    <row r="106" spans="1:7" x14ac:dyDescent="0.25">
      <c r="A106" s="50" t="s">
        <v>67</v>
      </c>
      <c r="B106" s="50" t="s">
        <v>3</v>
      </c>
      <c r="C106" s="69"/>
      <c r="D106" s="70"/>
      <c r="E106" s="67"/>
      <c r="F106" s="68"/>
      <c r="G106" s="13">
        <f t="shared" si="4"/>
        <v>0</v>
      </c>
    </row>
    <row r="107" spans="1:7" x14ac:dyDescent="0.25">
      <c r="A107" s="50" t="s">
        <v>68</v>
      </c>
      <c r="B107" s="50" t="s">
        <v>3</v>
      </c>
      <c r="C107" s="69"/>
      <c r="D107" s="70"/>
      <c r="E107" s="67"/>
      <c r="F107" s="68"/>
      <c r="G107" s="13">
        <f t="shared" si="4"/>
        <v>0</v>
      </c>
    </row>
    <row r="108" spans="1:7" x14ac:dyDescent="0.25">
      <c r="A108" s="50" t="s">
        <v>69</v>
      </c>
      <c r="B108" s="50" t="s">
        <v>3</v>
      </c>
      <c r="C108" s="69"/>
      <c r="D108" s="70"/>
      <c r="E108" s="67"/>
      <c r="F108" s="68"/>
      <c r="G108" s="13">
        <f t="shared" si="4"/>
        <v>0</v>
      </c>
    </row>
    <row r="109" spans="1:7" x14ac:dyDescent="0.25">
      <c r="A109" s="50" t="s">
        <v>70</v>
      </c>
      <c r="B109" s="50" t="s">
        <v>3</v>
      </c>
      <c r="C109" s="69"/>
      <c r="D109" s="70"/>
      <c r="E109" s="67"/>
      <c r="F109" s="68"/>
      <c r="G109" s="13">
        <f t="shared" si="4"/>
        <v>0</v>
      </c>
    </row>
    <row r="110" spans="1:7" x14ac:dyDescent="0.25">
      <c r="A110" s="6"/>
      <c r="B110" s="6"/>
      <c r="C110" s="74"/>
      <c r="D110" s="74"/>
      <c r="E110" s="75"/>
      <c r="F110" s="75"/>
      <c r="G110" s="13">
        <f t="shared" si="4"/>
        <v>0</v>
      </c>
    </row>
    <row r="111" spans="1:7" x14ac:dyDescent="0.25">
      <c r="A111" s="76" t="s">
        <v>71</v>
      </c>
      <c r="B111" s="77"/>
      <c r="C111" s="77"/>
      <c r="D111" s="77"/>
      <c r="E111" s="77"/>
      <c r="F111" s="78"/>
      <c r="G111" s="13">
        <f>SUM(G98:G110)</f>
        <v>0</v>
      </c>
    </row>
    <row r="112" spans="1:7" x14ac:dyDescent="0.25">
      <c r="A112" s="5"/>
      <c r="B112" s="5"/>
      <c r="C112" s="5"/>
      <c r="D112" s="5"/>
      <c r="E112" s="5"/>
      <c r="F112" s="5"/>
      <c r="G112" s="41"/>
    </row>
    <row r="113" spans="1:7" x14ac:dyDescent="0.25">
      <c r="A113" s="73" t="s">
        <v>72</v>
      </c>
      <c r="B113" s="73"/>
      <c r="C113" s="73"/>
      <c r="D113" s="73"/>
      <c r="E113" s="73"/>
      <c r="F113" s="73"/>
      <c r="G113" s="73"/>
    </row>
    <row r="114" spans="1:7" x14ac:dyDescent="0.25">
      <c r="A114" s="27" t="s">
        <v>0</v>
      </c>
      <c r="B114" s="11" t="s">
        <v>7</v>
      </c>
      <c r="C114" s="63" t="s">
        <v>8</v>
      </c>
      <c r="D114" s="64"/>
      <c r="E114" s="65" t="s">
        <v>9</v>
      </c>
      <c r="F114" s="66"/>
      <c r="G114" s="11" t="s">
        <v>10</v>
      </c>
    </row>
    <row r="115" spans="1:7" x14ac:dyDescent="0.25">
      <c r="A115" s="50" t="s">
        <v>73</v>
      </c>
      <c r="B115" s="50" t="s">
        <v>2</v>
      </c>
      <c r="C115" s="69"/>
      <c r="D115" s="70"/>
      <c r="E115" s="67"/>
      <c r="F115" s="68"/>
      <c r="G115" s="13">
        <f>C115*E115</f>
        <v>0</v>
      </c>
    </row>
    <row r="116" spans="1:7" x14ac:dyDescent="0.25">
      <c r="A116" s="50" t="s">
        <v>74</v>
      </c>
      <c r="B116" s="50" t="s">
        <v>2</v>
      </c>
      <c r="C116" s="69"/>
      <c r="D116" s="70"/>
      <c r="E116" s="67"/>
      <c r="F116" s="68"/>
      <c r="G116" s="13">
        <f>C116*E116</f>
        <v>0</v>
      </c>
    </row>
    <row r="117" spans="1:7" x14ac:dyDescent="0.25">
      <c r="A117" s="76" t="s">
        <v>75</v>
      </c>
      <c r="B117" s="77"/>
      <c r="C117" s="77"/>
      <c r="D117" s="77"/>
      <c r="E117" s="77"/>
      <c r="F117" s="78"/>
      <c r="G117" s="13">
        <f>SUM(G115:G116)</f>
        <v>0</v>
      </c>
    </row>
    <row r="118" spans="1:7" x14ac:dyDescent="0.25">
      <c r="A118" s="5"/>
      <c r="B118" s="5"/>
      <c r="C118" s="5"/>
      <c r="D118" s="5"/>
      <c r="E118" s="5"/>
      <c r="F118" s="5"/>
      <c r="G118" s="41"/>
    </row>
    <row r="119" spans="1:7" x14ac:dyDescent="0.25">
      <c r="A119" s="73" t="s">
        <v>76</v>
      </c>
      <c r="B119" s="73"/>
      <c r="C119" s="73"/>
      <c r="D119" s="73"/>
      <c r="E119" s="73"/>
      <c r="F119" s="73"/>
      <c r="G119" s="73"/>
    </row>
    <row r="120" spans="1:7" x14ac:dyDescent="0.25">
      <c r="A120" s="27" t="s">
        <v>0</v>
      </c>
      <c r="B120" s="11" t="s">
        <v>7</v>
      </c>
      <c r="C120" s="63" t="s">
        <v>8</v>
      </c>
      <c r="D120" s="64"/>
      <c r="E120" s="65" t="s">
        <v>9</v>
      </c>
      <c r="F120" s="66"/>
      <c r="G120" s="11" t="s">
        <v>10</v>
      </c>
    </row>
    <row r="121" spans="1:7" x14ac:dyDescent="0.25">
      <c r="A121" s="50" t="s">
        <v>77</v>
      </c>
      <c r="B121" s="50" t="s">
        <v>2</v>
      </c>
      <c r="C121" s="69"/>
      <c r="D121" s="70"/>
      <c r="E121" s="67"/>
      <c r="F121" s="68"/>
      <c r="G121" s="13">
        <f>C121*E121</f>
        <v>0</v>
      </c>
    </row>
    <row r="122" spans="1:7" x14ac:dyDescent="0.25">
      <c r="A122" s="50" t="s">
        <v>78</v>
      </c>
      <c r="B122" s="50" t="s">
        <v>2</v>
      </c>
      <c r="C122" s="69"/>
      <c r="D122" s="70"/>
      <c r="E122" s="67"/>
      <c r="F122" s="68"/>
      <c r="G122" s="13">
        <f t="shared" ref="G122:G138" si="5">C122*E122</f>
        <v>0</v>
      </c>
    </row>
    <row r="123" spans="1:7" x14ac:dyDescent="0.25">
      <c r="A123" s="50" t="s">
        <v>130</v>
      </c>
      <c r="B123" s="50" t="s">
        <v>2</v>
      </c>
      <c r="C123" s="69"/>
      <c r="D123" s="70"/>
      <c r="E123" s="67"/>
      <c r="F123" s="68"/>
      <c r="G123" s="13">
        <f t="shared" si="5"/>
        <v>0</v>
      </c>
    </row>
    <row r="124" spans="1:7" x14ac:dyDescent="0.25">
      <c r="A124" s="50" t="s">
        <v>79</v>
      </c>
      <c r="B124" s="50" t="s">
        <v>2</v>
      </c>
      <c r="C124" s="69"/>
      <c r="D124" s="70"/>
      <c r="E124" s="67"/>
      <c r="F124" s="68"/>
      <c r="G124" s="13">
        <f>C124*E124</f>
        <v>0</v>
      </c>
    </row>
    <row r="125" spans="1:7" x14ac:dyDescent="0.25">
      <c r="A125" s="50" t="s">
        <v>80</v>
      </c>
      <c r="B125" s="50" t="s">
        <v>3</v>
      </c>
      <c r="C125" s="69"/>
      <c r="D125" s="70"/>
      <c r="E125" s="67"/>
      <c r="F125" s="68"/>
      <c r="G125" s="13">
        <f t="shared" si="5"/>
        <v>0</v>
      </c>
    </row>
    <row r="126" spans="1:7" x14ac:dyDescent="0.25">
      <c r="A126" s="50" t="s">
        <v>81</v>
      </c>
      <c r="B126" s="50" t="s">
        <v>3</v>
      </c>
      <c r="C126" s="69"/>
      <c r="D126" s="70"/>
      <c r="E126" s="67"/>
      <c r="F126" s="68"/>
      <c r="G126" s="13">
        <f t="shared" si="5"/>
        <v>0</v>
      </c>
    </row>
    <row r="127" spans="1:7" x14ac:dyDescent="0.25">
      <c r="A127" s="50" t="s">
        <v>82</v>
      </c>
      <c r="B127" s="50" t="s">
        <v>3</v>
      </c>
      <c r="C127" s="69"/>
      <c r="D127" s="70"/>
      <c r="E127" s="67"/>
      <c r="F127" s="68"/>
      <c r="G127" s="13">
        <f t="shared" si="5"/>
        <v>0</v>
      </c>
    </row>
    <row r="128" spans="1:7" x14ac:dyDescent="0.25">
      <c r="A128" s="50" t="s">
        <v>83</v>
      </c>
      <c r="B128" s="50" t="s">
        <v>3</v>
      </c>
      <c r="C128" s="69"/>
      <c r="D128" s="70"/>
      <c r="E128" s="67"/>
      <c r="F128" s="68"/>
      <c r="G128" s="13">
        <f t="shared" si="5"/>
        <v>0</v>
      </c>
    </row>
    <row r="129" spans="1:7" x14ac:dyDescent="0.25">
      <c r="A129" s="50" t="s">
        <v>84</v>
      </c>
      <c r="B129" s="50" t="s">
        <v>3</v>
      </c>
      <c r="C129" s="69"/>
      <c r="D129" s="70"/>
      <c r="E129" s="67"/>
      <c r="F129" s="68"/>
      <c r="G129" s="13">
        <f t="shared" si="5"/>
        <v>0</v>
      </c>
    </row>
    <row r="130" spans="1:7" x14ac:dyDescent="0.25">
      <c r="A130" s="50" t="s">
        <v>85</v>
      </c>
      <c r="B130" s="50" t="s">
        <v>3</v>
      </c>
      <c r="C130" s="69"/>
      <c r="D130" s="70"/>
      <c r="E130" s="67"/>
      <c r="F130" s="68"/>
      <c r="G130" s="13">
        <f t="shared" si="5"/>
        <v>0</v>
      </c>
    </row>
    <row r="131" spans="1:7" x14ac:dyDescent="0.25">
      <c r="A131" s="50" t="s">
        <v>86</v>
      </c>
      <c r="B131" s="50" t="s">
        <v>3</v>
      </c>
      <c r="C131" s="69"/>
      <c r="D131" s="70"/>
      <c r="E131" s="67"/>
      <c r="F131" s="68"/>
      <c r="G131" s="13">
        <f t="shared" si="5"/>
        <v>0</v>
      </c>
    </row>
    <row r="132" spans="1:7" x14ac:dyDescent="0.25">
      <c r="A132" s="50" t="s">
        <v>87</v>
      </c>
      <c r="B132" s="50" t="s">
        <v>3</v>
      </c>
      <c r="C132" s="69"/>
      <c r="D132" s="70"/>
      <c r="E132" s="67"/>
      <c r="F132" s="68"/>
      <c r="G132" s="13">
        <f t="shared" si="5"/>
        <v>0</v>
      </c>
    </row>
    <row r="133" spans="1:7" x14ac:dyDescent="0.25">
      <c r="A133" s="50" t="s">
        <v>88</v>
      </c>
      <c r="B133" s="50" t="s">
        <v>3</v>
      </c>
      <c r="C133" s="69"/>
      <c r="D133" s="70"/>
      <c r="E133" s="67"/>
      <c r="F133" s="68"/>
      <c r="G133" s="13">
        <f t="shared" si="5"/>
        <v>0</v>
      </c>
    </row>
    <row r="134" spans="1:7" x14ac:dyDescent="0.25">
      <c r="A134" s="50" t="s">
        <v>89</v>
      </c>
      <c r="B134" s="50" t="s">
        <v>3</v>
      </c>
      <c r="C134" s="69"/>
      <c r="D134" s="70"/>
      <c r="E134" s="67"/>
      <c r="F134" s="68"/>
      <c r="G134" s="13">
        <f t="shared" si="5"/>
        <v>0</v>
      </c>
    </row>
    <row r="135" spans="1:7" x14ac:dyDescent="0.25">
      <c r="A135" s="50" t="s">
        <v>90</v>
      </c>
      <c r="B135" s="50" t="s">
        <v>3</v>
      </c>
      <c r="C135" s="69"/>
      <c r="D135" s="70"/>
      <c r="E135" s="67"/>
      <c r="F135" s="68"/>
      <c r="G135" s="13">
        <f t="shared" si="5"/>
        <v>0</v>
      </c>
    </row>
    <row r="136" spans="1:7" x14ac:dyDescent="0.25">
      <c r="A136" s="50" t="s">
        <v>91</v>
      </c>
      <c r="B136" s="50" t="s">
        <v>92</v>
      </c>
      <c r="C136" s="69"/>
      <c r="D136" s="70"/>
      <c r="E136" s="67"/>
      <c r="F136" s="68"/>
      <c r="G136" s="13">
        <f t="shared" si="5"/>
        <v>0</v>
      </c>
    </row>
    <row r="137" spans="1:7" x14ac:dyDescent="0.25">
      <c r="A137" s="50" t="s">
        <v>93</v>
      </c>
      <c r="B137" s="50" t="s">
        <v>2</v>
      </c>
      <c r="C137" s="69"/>
      <c r="D137" s="70"/>
      <c r="E137" s="67"/>
      <c r="F137" s="68"/>
      <c r="G137" s="13">
        <f t="shared" si="5"/>
        <v>0</v>
      </c>
    </row>
    <row r="138" spans="1:7" x14ac:dyDescent="0.25">
      <c r="A138" s="6"/>
      <c r="B138" s="6"/>
      <c r="C138" s="74"/>
      <c r="D138" s="74"/>
      <c r="E138" s="75"/>
      <c r="F138" s="75"/>
      <c r="G138" s="13">
        <f t="shared" si="5"/>
        <v>0</v>
      </c>
    </row>
    <row r="139" spans="1:7" x14ac:dyDescent="0.25">
      <c r="A139" s="76" t="s">
        <v>94</v>
      </c>
      <c r="B139" s="77"/>
      <c r="C139" s="77"/>
      <c r="D139" s="77"/>
      <c r="E139" s="77"/>
      <c r="F139" s="78"/>
      <c r="G139" s="13">
        <f>SUM(G121:G138)</f>
        <v>0</v>
      </c>
    </row>
    <row r="140" spans="1:7" x14ac:dyDescent="0.25">
      <c r="A140" s="5"/>
      <c r="B140" s="5"/>
      <c r="C140" s="5"/>
      <c r="D140" s="5"/>
      <c r="E140" s="5"/>
      <c r="F140" s="5"/>
      <c r="G140" s="41"/>
    </row>
    <row r="141" spans="1:7" x14ac:dyDescent="0.25">
      <c r="A141" s="73" t="s">
        <v>95</v>
      </c>
      <c r="B141" s="73"/>
      <c r="C141" s="73"/>
      <c r="D141" s="73"/>
      <c r="E141" s="73"/>
      <c r="F141" s="73"/>
      <c r="G141" s="73"/>
    </row>
    <row r="142" spans="1:7" x14ac:dyDescent="0.25">
      <c r="A142" s="27" t="s">
        <v>0</v>
      </c>
      <c r="B142" s="10" t="s">
        <v>7</v>
      </c>
      <c r="C142" s="63" t="s">
        <v>8</v>
      </c>
      <c r="D142" s="64"/>
      <c r="E142" s="65" t="s">
        <v>9</v>
      </c>
      <c r="F142" s="66"/>
      <c r="G142" s="10" t="s">
        <v>10</v>
      </c>
    </row>
    <row r="143" spans="1:7" x14ac:dyDescent="0.25">
      <c r="A143" s="50" t="s">
        <v>96</v>
      </c>
      <c r="B143" s="50" t="s">
        <v>4</v>
      </c>
      <c r="C143" s="69"/>
      <c r="D143" s="70"/>
      <c r="E143" s="67"/>
      <c r="F143" s="68"/>
      <c r="G143" s="13">
        <f>C143*E143</f>
        <v>0</v>
      </c>
    </row>
    <row r="144" spans="1:7" x14ac:dyDescent="0.25">
      <c r="A144" s="76" t="s">
        <v>97</v>
      </c>
      <c r="B144" s="77"/>
      <c r="C144" s="77"/>
      <c r="D144" s="77"/>
      <c r="E144" s="77"/>
      <c r="F144" s="78"/>
      <c r="G144" s="13">
        <f>SUM(G143:G143)</f>
        <v>0</v>
      </c>
    </row>
    <row r="145" spans="1:7" x14ac:dyDescent="0.25">
      <c r="A145" s="5"/>
      <c r="B145" s="5"/>
      <c r="C145" s="5"/>
      <c r="D145" s="5"/>
      <c r="E145" s="5"/>
      <c r="F145" s="5"/>
      <c r="G145" s="41"/>
    </row>
    <row r="146" spans="1:7" x14ac:dyDescent="0.25">
      <c r="A146" s="73" t="s">
        <v>98</v>
      </c>
      <c r="B146" s="73"/>
      <c r="C146" s="73"/>
      <c r="D146" s="73"/>
      <c r="E146" s="73"/>
      <c r="F146" s="73"/>
      <c r="G146" s="73"/>
    </row>
    <row r="147" spans="1:7" x14ac:dyDescent="0.25">
      <c r="A147" s="27" t="s">
        <v>0</v>
      </c>
      <c r="B147" s="10" t="s">
        <v>7</v>
      </c>
      <c r="C147" s="63" t="s">
        <v>8</v>
      </c>
      <c r="D147" s="64"/>
      <c r="E147" s="65" t="s">
        <v>9</v>
      </c>
      <c r="F147" s="66"/>
      <c r="G147" s="10" t="s">
        <v>10</v>
      </c>
    </row>
    <row r="148" spans="1:7" x14ac:dyDescent="0.25">
      <c r="A148" s="50" t="s">
        <v>99</v>
      </c>
      <c r="B148" s="50" t="s">
        <v>25</v>
      </c>
      <c r="C148" s="69"/>
      <c r="D148" s="70"/>
      <c r="E148" s="67"/>
      <c r="F148" s="68"/>
      <c r="G148" s="13">
        <f>C148*E148</f>
        <v>0</v>
      </c>
    </row>
    <row r="149" spans="1:7" x14ac:dyDescent="0.25">
      <c r="A149" s="50" t="s">
        <v>100</v>
      </c>
      <c r="B149" s="50" t="s">
        <v>2</v>
      </c>
      <c r="C149" s="69"/>
      <c r="D149" s="70"/>
      <c r="E149" s="67"/>
      <c r="F149" s="68"/>
      <c r="G149" s="13">
        <f t="shared" ref="G149:G153" si="6">C149*E149</f>
        <v>0</v>
      </c>
    </row>
    <row r="150" spans="1:7" x14ac:dyDescent="0.25">
      <c r="A150" s="50" t="s">
        <v>101</v>
      </c>
      <c r="B150" s="50" t="s">
        <v>2</v>
      </c>
      <c r="C150" s="69"/>
      <c r="D150" s="70"/>
      <c r="E150" s="67"/>
      <c r="F150" s="68"/>
      <c r="G150" s="13">
        <f t="shared" si="6"/>
        <v>0</v>
      </c>
    </row>
    <row r="151" spans="1:7" x14ac:dyDescent="0.25">
      <c r="A151" s="50" t="s">
        <v>102</v>
      </c>
      <c r="B151" s="50" t="s">
        <v>3</v>
      </c>
      <c r="C151" s="69"/>
      <c r="D151" s="70"/>
      <c r="E151" s="67"/>
      <c r="F151" s="68"/>
      <c r="G151" s="13">
        <f t="shared" si="6"/>
        <v>0</v>
      </c>
    </row>
    <row r="152" spans="1:7" x14ac:dyDescent="0.25">
      <c r="A152" s="50" t="s">
        <v>103</v>
      </c>
      <c r="B152" s="50" t="s">
        <v>3</v>
      </c>
      <c r="C152" s="69"/>
      <c r="D152" s="70"/>
      <c r="E152" s="67"/>
      <c r="F152" s="68"/>
      <c r="G152" s="13">
        <f t="shared" si="6"/>
        <v>0</v>
      </c>
    </row>
    <row r="153" spans="1:7" x14ac:dyDescent="0.25">
      <c r="A153" s="6"/>
      <c r="B153" s="6"/>
      <c r="C153" s="69"/>
      <c r="D153" s="70"/>
      <c r="E153" s="67"/>
      <c r="F153" s="68"/>
      <c r="G153" s="13">
        <f t="shared" si="6"/>
        <v>0</v>
      </c>
    </row>
    <row r="154" spans="1:7" x14ac:dyDescent="0.25">
      <c r="A154" s="76" t="s">
        <v>104</v>
      </c>
      <c r="B154" s="77"/>
      <c r="C154" s="77"/>
      <c r="D154" s="77"/>
      <c r="E154" s="77"/>
      <c r="F154" s="78"/>
      <c r="G154" s="13">
        <f>SUM(G148:G153)</f>
        <v>0</v>
      </c>
    </row>
    <row r="155" spans="1:7" x14ac:dyDescent="0.25">
      <c r="A155" s="15"/>
      <c r="B155" s="5"/>
      <c r="C155" s="5"/>
      <c r="D155" s="5"/>
      <c r="E155" s="5"/>
      <c r="F155" s="5"/>
      <c r="G155" s="40"/>
    </row>
    <row r="156" spans="1:7" x14ac:dyDescent="0.25">
      <c r="A156" s="73" t="s">
        <v>5</v>
      </c>
      <c r="B156" s="73"/>
      <c r="C156" s="73"/>
      <c r="D156" s="73"/>
      <c r="E156" s="73"/>
      <c r="F156" s="73"/>
      <c r="G156" s="73"/>
    </row>
    <row r="157" spans="1:7" x14ac:dyDescent="0.25">
      <c r="A157" s="54" t="s">
        <v>0</v>
      </c>
      <c r="B157" s="10" t="s">
        <v>7</v>
      </c>
      <c r="C157" s="63" t="s">
        <v>8</v>
      </c>
      <c r="D157" s="64"/>
      <c r="E157" s="65" t="s">
        <v>9</v>
      </c>
      <c r="F157" s="66"/>
      <c r="G157" s="10" t="s">
        <v>10</v>
      </c>
    </row>
    <row r="158" spans="1:7" x14ac:dyDescent="0.25">
      <c r="A158" s="55" t="s">
        <v>1</v>
      </c>
      <c r="B158" s="56" t="s">
        <v>4</v>
      </c>
      <c r="C158" s="61"/>
      <c r="D158" s="62"/>
      <c r="E158" s="71"/>
      <c r="F158" s="72"/>
      <c r="G158" s="9">
        <f>C158*E158</f>
        <v>0</v>
      </c>
    </row>
    <row r="159" spans="1:7" ht="38.25" x14ac:dyDescent="0.25">
      <c r="A159" s="55" t="s">
        <v>139</v>
      </c>
      <c r="B159" s="56" t="s">
        <v>3</v>
      </c>
      <c r="C159" s="61"/>
      <c r="D159" s="62"/>
      <c r="E159" s="71"/>
      <c r="F159" s="72"/>
      <c r="G159" s="9">
        <f t="shared" ref="G159:G176" si="7">C159*E159</f>
        <v>0</v>
      </c>
    </row>
    <row r="160" spans="1:7" x14ac:dyDescent="0.25">
      <c r="A160" s="55" t="s">
        <v>150</v>
      </c>
      <c r="B160" s="56" t="s">
        <v>4</v>
      </c>
      <c r="C160" s="61"/>
      <c r="D160" s="62"/>
      <c r="E160" s="71"/>
      <c r="F160" s="72"/>
      <c r="G160" s="9">
        <f t="shared" si="7"/>
        <v>0</v>
      </c>
    </row>
    <row r="161" spans="1:7" ht="25.5" customHeight="1" x14ac:dyDescent="0.25">
      <c r="A161" s="55" t="s">
        <v>137</v>
      </c>
      <c r="B161" s="56" t="s">
        <v>2</v>
      </c>
      <c r="C161" s="61"/>
      <c r="D161" s="62"/>
      <c r="E161" s="71"/>
      <c r="F161" s="72"/>
      <c r="G161" s="9">
        <f t="shared" si="7"/>
        <v>0</v>
      </c>
    </row>
    <row r="162" spans="1:7" x14ac:dyDescent="0.25">
      <c r="A162" s="55" t="s">
        <v>138</v>
      </c>
      <c r="B162" s="56" t="s">
        <v>2</v>
      </c>
      <c r="C162" s="61"/>
      <c r="D162" s="62"/>
      <c r="E162" s="71"/>
      <c r="F162" s="72"/>
      <c r="G162" s="9">
        <f t="shared" si="7"/>
        <v>0</v>
      </c>
    </row>
    <row r="163" spans="1:7" ht="25.5" x14ac:dyDescent="0.25">
      <c r="A163" s="55" t="s">
        <v>140</v>
      </c>
      <c r="B163" s="57" t="s">
        <v>2</v>
      </c>
      <c r="C163" s="61"/>
      <c r="D163" s="62"/>
      <c r="E163" s="71"/>
      <c r="F163" s="72"/>
      <c r="G163" s="9">
        <f t="shared" si="7"/>
        <v>0</v>
      </c>
    </row>
    <row r="164" spans="1:7" ht="38.25" x14ac:dyDescent="0.25">
      <c r="A164" s="55" t="s">
        <v>141</v>
      </c>
      <c r="B164" s="57" t="s">
        <v>2</v>
      </c>
      <c r="C164" s="61"/>
      <c r="D164" s="62"/>
      <c r="E164" s="71"/>
      <c r="F164" s="72"/>
      <c r="G164" s="9">
        <f t="shared" si="7"/>
        <v>0</v>
      </c>
    </row>
    <row r="165" spans="1:7" x14ac:dyDescent="0.25">
      <c r="A165" s="55" t="s">
        <v>142</v>
      </c>
      <c r="B165" s="56" t="s">
        <v>3</v>
      </c>
      <c r="C165" s="61"/>
      <c r="D165" s="62"/>
      <c r="E165" s="71"/>
      <c r="F165" s="72"/>
      <c r="G165" s="9">
        <f t="shared" si="7"/>
        <v>0</v>
      </c>
    </row>
    <row r="166" spans="1:7" x14ac:dyDescent="0.25">
      <c r="A166" s="55" t="s">
        <v>13</v>
      </c>
      <c r="B166" s="56" t="s">
        <v>2</v>
      </c>
      <c r="C166" s="61"/>
      <c r="D166" s="62"/>
      <c r="E166" s="71"/>
      <c r="F166" s="72"/>
      <c r="G166" s="9">
        <f t="shared" si="7"/>
        <v>0</v>
      </c>
    </row>
    <row r="167" spans="1:7" x14ac:dyDescent="0.25">
      <c r="A167" s="55" t="s">
        <v>143</v>
      </c>
      <c r="B167" s="56" t="s">
        <v>2</v>
      </c>
      <c r="C167" s="61"/>
      <c r="D167" s="62"/>
      <c r="E167" s="71"/>
      <c r="F167" s="72"/>
      <c r="G167" s="9">
        <f t="shared" si="7"/>
        <v>0</v>
      </c>
    </row>
    <row r="168" spans="1:7" x14ac:dyDescent="0.25">
      <c r="A168" s="55" t="s">
        <v>146</v>
      </c>
      <c r="B168" s="56" t="s">
        <v>2</v>
      </c>
      <c r="C168" s="61"/>
      <c r="D168" s="62"/>
      <c r="E168" s="71"/>
      <c r="F168" s="72"/>
      <c r="G168" s="9">
        <f t="shared" si="7"/>
        <v>0</v>
      </c>
    </row>
    <row r="169" spans="1:7" x14ac:dyDescent="0.25">
      <c r="A169" s="55" t="s">
        <v>144</v>
      </c>
      <c r="B169" s="56" t="s">
        <v>2</v>
      </c>
      <c r="C169" s="61"/>
      <c r="D169" s="62"/>
      <c r="E169" s="71"/>
      <c r="F169" s="72"/>
      <c r="G169" s="9">
        <f>C169*E169</f>
        <v>0</v>
      </c>
    </row>
    <row r="170" spans="1:7" ht="25.5" x14ac:dyDescent="0.25">
      <c r="A170" s="55" t="s">
        <v>145</v>
      </c>
      <c r="B170" s="56" t="s">
        <v>2</v>
      </c>
      <c r="C170" s="61"/>
      <c r="D170" s="62"/>
      <c r="E170" s="71"/>
      <c r="F170" s="72"/>
      <c r="G170" s="9">
        <f t="shared" si="7"/>
        <v>0</v>
      </c>
    </row>
    <row r="171" spans="1:7" x14ac:dyDescent="0.25">
      <c r="A171" s="55" t="s">
        <v>147</v>
      </c>
      <c r="B171" s="56" t="s">
        <v>29</v>
      </c>
      <c r="C171" s="61"/>
      <c r="D171" s="62"/>
      <c r="E171" s="71"/>
      <c r="F171" s="72"/>
      <c r="G171" s="9">
        <f t="shared" si="7"/>
        <v>0</v>
      </c>
    </row>
    <row r="172" spans="1:7" x14ac:dyDescent="0.25">
      <c r="A172" s="55" t="s">
        <v>148</v>
      </c>
      <c r="B172" s="56" t="s">
        <v>29</v>
      </c>
      <c r="C172" s="61"/>
      <c r="D172" s="62"/>
      <c r="E172" s="71"/>
      <c r="F172" s="72"/>
      <c r="G172" s="9">
        <f t="shared" si="7"/>
        <v>0</v>
      </c>
    </row>
    <row r="173" spans="1:7" x14ac:dyDescent="0.25">
      <c r="A173" s="55" t="s">
        <v>149</v>
      </c>
      <c r="B173" s="56" t="s">
        <v>29</v>
      </c>
      <c r="C173" s="61"/>
      <c r="D173" s="62"/>
      <c r="E173" s="71"/>
      <c r="F173" s="72"/>
      <c r="G173" s="9">
        <f t="shared" si="7"/>
        <v>0</v>
      </c>
    </row>
    <row r="174" spans="1:7" x14ac:dyDescent="0.25">
      <c r="A174" s="55" t="s">
        <v>96</v>
      </c>
      <c r="B174" s="56" t="s">
        <v>29</v>
      </c>
      <c r="C174" s="61"/>
      <c r="D174" s="62"/>
      <c r="E174" s="71"/>
      <c r="F174" s="72"/>
      <c r="G174" s="9">
        <f t="shared" si="7"/>
        <v>0</v>
      </c>
    </row>
    <row r="175" spans="1:7" x14ac:dyDescent="0.25">
      <c r="A175" s="55" t="s">
        <v>28</v>
      </c>
      <c r="B175" s="56" t="s">
        <v>4</v>
      </c>
      <c r="C175" s="61"/>
      <c r="D175" s="62"/>
      <c r="E175" s="71"/>
      <c r="F175" s="72"/>
      <c r="G175" s="9">
        <f t="shared" si="7"/>
        <v>0</v>
      </c>
    </row>
    <row r="176" spans="1:7" x14ac:dyDescent="0.25">
      <c r="A176" s="4"/>
      <c r="B176" s="16"/>
      <c r="C176" s="61"/>
      <c r="D176" s="62"/>
      <c r="E176" s="71"/>
      <c r="F176" s="72"/>
      <c r="G176" s="9">
        <f t="shared" si="7"/>
        <v>0</v>
      </c>
    </row>
    <row r="177" spans="1:7" x14ac:dyDescent="0.25">
      <c r="A177" s="120" t="s">
        <v>11</v>
      </c>
      <c r="B177" s="121"/>
      <c r="C177" s="121"/>
      <c r="D177" s="121"/>
      <c r="E177" s="121"/>
      <c r="F177" s="122"/>
      <c r="G177" s="9">
        <f>SUM(G158:G176)</f>
        <v>0</v>
      </c>
    </row>
    <row r="178" spans="1:7" x14ac:dyDescent="0.25">
      <c r="A178" s="3"/>
      <c r="B178" s="3"/>
      <c r="C178" s="3"/>
      <c r="D178" s="3"/>
      <c r="E178" s="3"/>
      <c r="F178" s="3"/>
      <c r="G178" s="42"/>
    </row>
    <row r="179" spans="1:7" x14ac:dyDescent="0.25">
      <c r="A179" s="73" t="s">
        <v>6</v>
      </c>
      <c r="B179" s="73"/>
      <c r="C179" s="73"/>
      <c r="D179" s="73"/>
      <c r="E179" s="73"/>
      <c r="F179" s="73"/>
      <c r="G179" s="73"/>
    </row>
    <row r="180" spans="1:7" x14ac:dyDescent="0.25">
      <c r="A180" s="54" t="s">
        <v>0</v>
      </c>
      <c r="B180" s="10" t="s">
        <v>7</v>
      </c>
      <c r="C180" s="63" t="s">
        <v>8</v>
      </c>
      <c r="D180" s="64"/>
      <c r="E180" s="65" t="s">
        <v>9</v>
      </c>
      <c r="F180" s="66"/>
      <c r="G180" s="10" t="s">
        <v>10</v>
      </c>
    </row>
    <row r="181" spans="1:7" x14ac:dyDescent="0.25">
      <c r="A181" s="58" t="s">
        <v>1</v>
      </c>
      <c r="B181" s="57" t="s">
        <v>4</v>
      </c>
      <c r="C181" s="61"/>
      <c r="D181" s="62"/>
      <c r="E181" s="71"/>
      <c r="F181" s="72"/>
      <c r="G181" s="9">
        <f>C181*E181</f>
        <v>0</v>
      </c>
    </row>
    <row r="182" spans="1:7" ht="25.5" x14ac:dyDescent="0.25">
      <c r="A182" s="58" t="s">
        <v>156</v>
      </c>
      <c r="B182" s="57" t="s">
        <v>3</v>
      </c>
      <c r="C182" s="61"/>
      <c r="D182" s="62"/>
      <c r="E182" s="71"/>
      <c r="F182" s="72"/>
      <c r="G182" s="9">
        <f t="shared" ref="G182:G198" si="8">C182*E182</f>
        <v>0</v>
      </c>
    </row>
    <row r="183" spans="1:7" ht="25.5" x14ac:dyDescent="0.25">
      <c r="A183" s="58" t="s">
        <v>151</v>
      </c>
      <c r="B183" s="57" t="s">
        <v>3</v>
      </c>
      <c r="C183" s="61"/>
      <c r="D183" s="62"/>
      <c r="E183" s="71"/>
      <c r="F183" s="72"/>
      <c r="G183" s="9">
        <f t="shared" si="8"/>
        <v>0</v>
      </c>
    </row>
    <row r="184" spans="1:7" x14ac:dyDescent="0.25">
      <c r="A184" s="58" t="s">
        <v>152</v>
      </c>
      <c r="B184" s="57" t="s">
        <v>2</v>
      </c>
      <c r="C184" s="61"/>
      <c r="D184" s="62"/>
      <c r="E184" s="71"/>
      <c r="F184" s="72"/>
      <c r="G184" s="9">
        <f t="shared" si="8"/>
        <v>0</v>
      </c>
    </row>
    <row r="185" spans="1:7" ht="15.75" customHeight="1" x14ac:dyDescent="0.25">
      <c r="A185" s="58" t="s">
        <v>154</v>
      </c>
      <c r="B185" s="57" t="s">
        <v>2</v>
      </c>
      <c r="C185" s="61"/>
      <c r="D185" s="62"/>
      <c r="E185" s="71"/>
      <c r="F185" s="72"/>
      <c r="G185" s="9">
        <f t="shared" si="8"/>
        <v>0</v>
      </c>
    </row>
    <row r="186" spans="1:7" ht="15.75" customHeight="1" x14ac:dyDescent="0.25">
      <c r="A186" s="58" t="s">
        <v>153</v>
      </c>
      <c r="B186" s="57" t="s">
        <v>2</v>
      </c>
      <c r="C186" s="61"/>
      <c r="D186" s="62"/>
      <c r="E186" s="71"/>
      <c r="F186" s="72"/>
      <c r="G186" s="9">
        <f t="shared" si="8"/>
        <v>0</v>
      </c>
    </row>
    <row r="187" spans="1:7" x14ac:dyDescent="0.25">
      <c r="A187" s="58" t="s">
        <v>14</v>
      </c>
      <c r="B187" s="57" t="s">
        <v>2</v>
      </c>
      <c r="C187" s="61"/>
      <c r="D187" s="62"/>
      <c r="E187" s="71"/>
      <c r="F187" s="72"/>
      <c r="G187" s="9">
        <f t="shared" si="8"/>
        <v>0</v>
      </c>
    </row>
    <row r="188" spans="1:7" x14ac:dyDescent="0.25">
      <c r="A188" s="58" t="s">
        <v>159</v>
      </c>
      <c r="B188" s="57" t="s">
        <v>2</v>
      </c>
      <c r="C188" s="61"/>
      <c r="D188" s="62"/>
      <c r="E188" s="71"/>
      <c r="F188" s="72"/>
      <c r="G188" s="9">
        <f t="shared" si="8"/>
        <v>0</v>
      </c>
    </row>
    <row r="189" spans="1:7" x14ac:dyDescent="0.25">
      <c r="A189" s="58" t="s">
        <v>157</v>
      </c>
      <c r="B189" s="57" t="s">
        <v>2</v>
      </c>
      <c r="C189" s="61"/>
      <c r="D189" s="62"/>
      <c r="E189" s="71"/>
      <c r="F189" s="72"/>
      <c r="G189" s="9">
        <f t="shared" si="8"/>
        <v>0</v>
      </c>
    </row>
    <row r="190" spans="1:7" x14ac:dyDescent="0.25">
      <c r="A190" s="55" t="s">
        <v>158</v>
      </c>
      <c r="B190" s="56" t="s">
        <v>4</v>
      </c>
      <c r="C190" s="61"/>
      <c r="D190" s="62"/>
      <c r="E190" s="71"/>
      <c r="F190" s="72"/>
      <c r="G190" s="9">
        <f t="shared" si="8"/>
        <v>0</v>
      </c>
    </row>
    <row r="191" spans="1:7" x14ac:dyDescent="0.25">
      <c r="A191" s="58" t="s">
        <v>155</v>
      </c>
      <c r="B191" s="57" t="s">
        <v>2</v>
      </c>
      <c r="C191" s="61"/>
      <c r="D191" s="62"/>
      <c r="E191" s="71"/>
      <c r="F191" s="72"/>
      <c r="G191" s="9">
        <f t="shared" si="8"/>
        <v>0</v>
      </c>
    </row>
    <row r="192" spans="1:7" x14ac:dyDescent="0.25">
      <c r="A192" s="55" t="s">
        <v>142</v>
      </c>
      <c r="B192" s="56" t="s">
        <v>3</v>
      </c>
      <c r="C192" s="61"/>
      <c r="D192" s="62"/>
      <c r="E192" s="71"/>
      <c r="F192" s="72"/>
      <c r="G192" s="9">
        <f t="shared" si="8"/>
        <v>0</v>
      </c>
    </row>
    <row r="193" spans="1:7" x14ac:dyDescent="0.25">
      <c r="A193" s="55" t="s">
        <v>147</v>
      </c>
      <c r="B193" s="56" t="s">
        <v>29</v>
      </c>
      <c r="C193" s="61"/>
      <c r="D193" s="62"/>
      <c r="E193" s="71"/>
      <c r="F193" s="72"/>
      <c r="G193" s="9">
        <f>C193*E193</f>
        <v>0</v>
      </c>
    </row>
    <row r="194" spans="1:7" x14ac:dyDescent="0.25">
      <c r="A194" s="55" t="s">
        <v>148</v>
      </c>
      <c r="B194" s="56" t="s">
        <v>29</v>
      </c>
      <c r="C194" s="61"/>
      <c r="D194" s="62"/>
      <c r="E194" s="71"/>
      <c r="F194" s="72"/>
      <c r="G194" s="9">
        <f t="shared" si="8"/>
        <v>0</v>
      </c>
    </row>
    <row r="195" spans="1:7" x14ac:dyDescent="0.25">
      <c r="A195" s="55" t="s">
        <v>149</v>
      </c>
      <c r="B195" s="56" t="s">
        <v>29</v>
      </c>
      <c r="C195" s="61"/>
      <c r="D195" s="62"/>
      <c r="E195" s="71"/>
      <c r="F195" s="72"/>
      <c r="G195" s="9">
        <f t="shared" si="8"/>
        <v>0</v>
      </c>
    </row>
    <row r="196" spans="1:7" x14ac:dyDescent="0.25">
      <c r="A196" s="55" t="s">
        <v>96</v>
      </c>
      <c r="B196" s="56" t="s">
        <v>29</v>
      </c>
      <c r="C196" s="61"/>
      <c r="D196" s="62"/>
      <c r="E196" s="71"/>
      <c r="F196" s="72"/>
      <c r="G196" s="9">
        <f t="shared" si="8"/>
        <v>0</v>
      </c>
    </row>
    <row r="197" spans="1:7" x14ac:dyDescent="0.25">
      <c r="A197" s="55" t="s">
        <v>28</v>
      </c>
      <c r="B197" s="56" t="s">
        <v>4</v>
      </c>
      <c r="C197" s="61"/>
      <c r="D197" s="62"/>
      <c r="E197" s="71"/>
      <c r="F197" s="72"/>
      <c r="G197" s="9">
        <f t="shared" si="8"/>
        <v>0</v>
      </c>
    </row>
    <row r="198" spans="1:7" x14ac:dyDescent="0.25">
      <c r="A198" s="26"/>
      <c r="B198" s="16"/>
      <c r="C198" s="61"/>
      <c r="D198" s="62"/>
      <c r="E198" s="71"/>
      <c r="F198" s="72"/>
      <c r="G198" s="9">
        <f t="shared" si="8"/>
        <v>0</v>
      </c>
    </row>
    <row r="199" spans="1:7" x14ac:dyDescent="0.25">
      <c r="A199" s="120" t="s">
        <v>12</v>
      </c>
      <c r="B199" s="121"/>
      <c r="C199" s="121"/>
      <c r="D199" s="121"/>
      <c r="E199" s="121"/>
      <c r="F199" s="122"/>
      <c r="G199" s="9">
        <f>SUM(G181:G198)</f>
        <v>0</v>
      </c>
    </row>
    <row r="200" spans="1:7" x14ac:dyDescent="0.25">
      <c r="A200" s="5"/>
      <c r="B200" s="5"/>
      <c r="C200" s="5"/>
      <c r="D200" s="5"/>
      <c r="E200" s="5"/>
      <c r="F200" s="5"/>
      <c r="G200" s="41"/>
    </row>
    <row r="201" spans="1:7" x14ac:dyDescent="0.25">
      <c r="A201" s="73" t="s">
        <v>105</v>
      </c>
      <c r="B201" s="73"/>
      <c r="C201" s="73"/>
      <c r="D201" s="73"/>
      <c r="E201" s="73"/>
      <c r="F201" s="73"/>
      <c r="G201" s="73"/>
    </row>
    <row r="202" spans="1:7" x14ac:dyDescent="0.25">
      <c r="A202" s="27" t="s">
        <v>0</v>
      </c>
      <c r="B202" s="10" t="s">
        <v>7</v>
      </c>
      <c r="C202" s="63" t="s">
        <v>8</v>
      </c>
      <c r="D202" s="64"/>
      <c r="E202" s="65" t="s">
        <v>9</v>
      </c>
      <c r="F202" s="66"/>
      <c r="G202" s="10" t="s">
        <v>10</v>
      </c>
    </row>
    <row r="203" spans="1:7" x14ac:dyDescent="0.25">
      <c r="A203" s="50" t="s">
        <v>39</v>
      </c>
      <c r="B203" s="50" t="s">
        <v>25</v>
      </c>
      <c r="C203" s="69"/>
      <c r="D203" s="70"/>
      <c r="E203" s="123"/>
      <c r="F203" s="124"/>
      <c r="G203" s="13">
        <f>C203*E203</f>
        <v>0</v>
      </c>
    </row>
    <row r="204" spans="1:7" x14ac:dyDescent="0.25">
      <c r="A204" s="50" t="s">
        <v>106</v>
      </c>
      <c r="B204" s="50" t="s">
        <v>25</v>
      </c>
      <c r="C204" s="69"/>
      <c r="D204" s="70"/>
      <c r="E204" s="123"/>
      <c r="F204" s="124"/>
      <c r="G204" s="13">
        <f t="shared" ref="G204:G208" si="9">C204*E204</f>
        <v>0</v>
      </c>
    </row>
    <row r="205" spans="1:7" x14ac:dyDescent="0.25">
      <c r="A205" s="50" t="s">
        <v>107</v>
      </c>
      <c r="B205" s="50" t="s">
        <v>3</v>
      </c>
      <c r="C205" s="69"/>
      <c r="D205" s="70"/>
      <c r="E205" s="123"/>
      <c r="F205" s="124"/>
      <c r="G205" s="13">
        <f t="shared" si="9"/>
        <v>0</v>
      </c>
    </row>
    <row r="206" spans="1:7" x14ac:dyDescent="0.25">
      <c r="A206" s="50" t="s">
        <v>108</v>
      </c>
      <c r="B206" s="50" t="s">
        <v>25</v>
      </c>
      <c r="C206" s="69"/>
      <c r="D206" s="70"/>
      <c r="E206" s="123"/>
      <c r="F206" s="124"/>
      <c r="G206" s="13">
        <f t="shared" si="9"/>
        <v>0</v>
      </c>
    </row>
    <row r="207" spans="1:7" x14ac:dyDescent="0.25">
      <c r="A207" s="50" t="s">
        <v>109</v>
      </c>
      <c r="B207" s="50" t="s">
        <v>25</v>
      </c>
      <c r="C207" s="69"/>
      <c r="D207" s="70"/>
      <c r="E207" s="123"/>
      <c r="F207" s="124"/>
      <c r="G207" s="13">
        <f t="shared" si="9"/>
        <v>0</v>
      </c>
    </row>
    <row r="208" spans="1:7" x14ac:dyDescent="0.25">
      <c r="A208" s="6"/>
      <c r="B208" s="6"/>
      <c r="C208" s="69"/>
      <c r="D208" s="70"/>
      <c r="E208" s="123"/>
      <c r="F208" s="124"/>
      <c r="G208" s="13">
        <f t="shared" si="9"/>
        <v>0</v>
      </c>
    </row>
    <row r="209" spans="1:7" x14ac:dyDescent="0.25">
      <c r="A209" s="76" t="s">
        <v>110</v>
      </c>
      <c r="B209" s="77"/>
      <c r="C209" s="77"/>
      <c r="D209" s="77"/>
      <c r="E209" s="77"/>
      <c r="F209" s="78"/>
      <c r="G209" s="13">
        <f>SUM(G203:G208)</f>
        <v>0</v>
      </c>
    </row>
    <row r="210" spans="1:7" x14ac:dyDescent="0.25">
      <c r="A210" s="5"/>
      <c r="B210" s="5"/>
      <c r="C210" s="5"/>
      <c r="D210" s="5"/>
      <c r="E210" s="5"/>
      <c r="F210" s="5"/>
      <c r="G210" s="41"/>
    </row>
    <row r="211" spans="1:7" x14ac:dyDescent="0.25">
      <c r="A211" s="73" t="s">
        <v>167</v>
      </c>
      <c r="B211" s="73"/>
      <c r="C211" s="73"/>
      <c r="D211" s="73"/>
      <c r="E211" s="73"/>
      <c r="F211" s="73"/>
      <c r="G211" s="73"/>
    </row>
    <row r="212" spans="1:7" x14ac:dyDescent="0.25">
      <c r="A212" s="27" t="s">
        <v>0</v>
      </c>
      <c r="B212" s="10" t="s">
        <v>7</v>
      </c>
      <c r="C212" s="63" t="s">
        <v>8</v>
      </c>
      <c r="D212" s="64"/>
      <c r="E212" s="65" t="s">
        <v>9</v>
      </c>
      <c r="F212" s="66"/>
      <c r="G212" s="10" t="s">
        <v>10</v>
      </c>
    </row>
    <row r="213" spans="1:7" x14ac:dyDescent="0.25">
      <c r="A213" s="6"/>
      <c r="B213" s="6"/>
      <c r="C213" s="69"/>
      <c r="D213" s="70"/>
      <c r="E213" s="123"/>
      <c r="F213" s="124"/>
      <c r="G213" s="13">
        <f>C213*E213</f>
        <v>0</v>
      </c>
    </row>
    <row r="214" spans="1:7" ht="15" customHeight="1" x14ac:dyDescent="0.25">
      <c r="A214" s="76" t="s">
        <v>131</v>
      </c>
      <c r="B214" s="77"/>
      <c r="C214" s="77"/>
      <c r="D214" s="77"/>
      <c r="E214" s="77"/>
      <c r="F214" s="78"/>
      <c r="G214" s="13">
        <f>SUM(G213:G213)</f>
        <v>0</v>
      </c>
    </row>
    <row r="215" spans="1:7" x14ac:dyDescent="0.25">
      <c r="A215" s="5"/>
      <c r="B215" s="5"/>
      <c r="C215" s="5"/>
      <c r="D215" s="5"/>
      <c r="E215" s="5"/>
      <c r="F215" s="5"/>
      <c r="G215" s="41"/>
    </row>
    <row r="216" spans="1:7" x14ac:dyDescent="0.25">
      <c r="A216" s="73" t="s">
        <v>111</v>
      </c>
      <c r="B216" s="73"/>
      <c r="C216" s="73"/>
      <c r="D216" s="73"/>
      <c r="E216" s="73"/>
      <c r="F216" s="73"/>
      <c r="G216" s="73"/>
    </row>
    <row r="217" spans="1:7" x14ac:dyDescent="0.25">
      <c r="A217" s="27" t="s">
        <v>0</v>
      </c>
      <c r="B217" s="10" t="s">
        <v>7</v>
      </c>
      <c r="C217" s="63" t="s">
        <v>8</v>
      </c>
      <c r="D217" s="64"/>
      <c r="E217" s="65" t="s">
        <v>9</v>
      </c>
      <c r="F217" s="66"/>
      <c r="G217" s="10" t="s">
        <v>10</v>
      </c>
    </row>
    <row r="218" spans="1:7" x14ac:dyDescent="0.25">
      <c r="A218" s="6"/>
      <c r="B218" s="6"/>
      <c r="C218" s="69"/>
      <c r="D218" s="70"/>
      <c r="E218" s="123"/>
      <c r="F218" s="124"/>
      <c r="G218" s="13">
        <f>C218*E218</f>
        <v>0</v>
      </c>
    </row>
    <row r="219" spans="1:7" x14ac:dyDescent="0.25">
      <c r="A219" s="76" t="s">
        <v>112</v>
      </c>
      <c r="B219" s="77"/>
      <c r="C219" s="77"/>
      <c r="D219" s="77"/>
      <c r="E219" s="77"/>
      <c r="F219" s="78"/>
      <c r="G219" s="13">
        <f>SUM(G218:G218)</f>
        <v>0</v>
      </c>
    </row>
    <row r="220" spans="1:7" x14ac:dyDescent="0.25">
      <c r="A220" s="5"/>
      <c r="B220" s="5"/>
      <c r="C220" s="5"/>
      <c r="D220" s="5"/>
      <c r="E220" s="5"/>
      <c r="F220" s="5"/>
      <c r="G220" s="41"/>
    </row>
    <row r="221" spans="1:7" x14ac:dyDescent="0.25">
      <c r="A221" s="73" t="s">
        <v>113</v>
      </c>
      <c r="B221" s="73"/>
      <c r="C221" s="73"/>
      <c r="D221" s="73"/>
      <c r="E221" s="73"/>
      <c r="F221" s="73"/>
      <c r="G221" s="73"/>
    </row>
    <row r="222" spans="1:7" x14ac:dyDescent="0.25">
      <c r="A222" s="27" t="s">
        <v>0</v>
      </c>
      <c r="B222" s="10" t="s">
        <v>7</v>
      </c>
      <c r="C222" s="63" t="s">
        <v>8</v>
      </c>
      <c r="D222" s="64"/>
      <c r="E222" s="65" t="s">
        <v>9</v>
      </c>
      <c r="F222" s="66"/>
      <c r="G222" s="10" t="s">
        <v>10</v>
      </c>
    </row>
    <row r="223" spans="1:7" x14ac:dyDescent="0.25">
      <c r="A223" s="6"/>
      <c r="B223" s="6"/>
      <c r="C223" s="69"/>
      <c r="D223" s="70"/>
      <c r="E223" s="123"/>
      <c r="F223" s="124"/>
      <c r="G223" s="13">
        <f>C223*E223</f>
        <v>0</v>
      </c>
    </row>
    <row r="224" spans="1:7" x14ac:dyDescent="0.25">
      <c r="A224" s="76" t="s">
        <v>114</v>
      </c>
      <c r="B224" s="77"/>
      <c r="C224" s="77"/>
      <c r="D224" s="77"/>
      <c r="E224" s="77"/>
      <c r="F224" s="78"/>
      <c r="G224" s="13">
        <f>SUM(G223:G223)</f>
        <v>0</v>
      </c>
    </row>
    <row r="225" spans="1:7" x14ac:dyDescent="0.25">
      <c r="A225" s="5"/>
      <c r="B225" s="5"/>
      <c r="C225" s="5"/>
      <c r="D225" s="5"/>
      <c r="E225" s="5"/>
      <c r="F225" s="5"/>
      <c r="G225" s="41"/>
    </row>
    <row r="226" spans="1:7" x14ac:dyDescent="0.25">
      <c r="A226" s="73" t="s">
        <v>115</v>
      </c>
      <c r="B226" s="73"/>
      <c r="C226" s="73"/>
      <c r="D226" s="73"/>
      <c r="E226" s="73"/>
      <c r="F226" s="73"/>
      <c r="G226" s="73"/>
    </row>
    <row r="227" spans="1:7" x14ac:dyDescent="0.25">
      <c r="A227" s="27" t="s">
        <v>0</v>
      </c>
      <c r="B227" s="10" t="s">
        <v>7</v>
      </c>
      <c r="C227" s="63" t="s">
        <v>8</v>
      </c>
      <c r="D227" s="64"/>
      <c r="E227" s="65" t="s">
        <v>9</v>
      </c>
      <c r="F227" s="66"/>
      <c r="G227" s="10" t="s">
        <v>10</v>
      </c>
    </row>
    <row r="228" spans="1:7" x14ac:dyDescent="0.25">
      <c r="A228" s="6"/>
      <c r="B228" s="6"/>
      <c r="C228" s="69"/>
      <c r="D228" s="70"/>
      <c r="E228" s="123"/>
      <c r="F228" s="124"/>
      <c r="G228" s="13">
        <f>C228*E228</f>
        <v>0</v>
      </c>
    </row>
    <row r="229" spans="1:7" x14ac:dyDescent="0.25">
      <c r="A229" s="76" t="s">
        <v>116</v>
      </c>
      <c r="B229" s="77"/>
      <c r="C229" s="77"/>
      <c r="D229" s="77"/>
      <c r="E229" s="77"/>
      <c r="F229" s="78"/>
      <c r="G229" s="13">
        <f>SUM(G228:G228)</f>
        <v>0</v>
      </c>
    </row>
    <row r="230" spans="1:7" x14ac:dyDescent="0.25">
      <c r="A230" s="15"/>
      <c r="B230" s="5"/>
      <c r="C230" s="5"/>
      <c r="D230" s="5"/>
      <c r="E230" s="5"/>
      <c r="F230" s="5"/>
      <c r="G230" s="40"/>
    </row>
    <row r="231" spans="1:7" x14ac:dyDescent="0.25">
      <c r="A231" s="73" t="s">
        <v>26</v>
      </c>
      <c r="B231" s="73"/>
      <c r="C231" s="73"/>
      <c r="D231" s="73"/>
      <c r="E231" s="73"/>
      <c r="F231" s="73"/>
      <c r="G231" s="73"/>
    </row>
    <row r="232" spans="1:7" x14ac:dyDescent="0.25">
      <c r="A232" s="27" t="s">
        <v>0</v>
      </c>
      <c r="B232" s="10" t="s">
        <v>7</v>
      </c>
      <c r="C232" s="63" t="s">
        <v>8</v>
      </c>
      <c r="D232" s="64"/>
      <c r="E232" s="65" t="s">
        <v>9</v>
      </c>
      <c r="F232" s="66"/>
      <c r="G232" s="10" t="s">
        <v>10</v>
      </c>
    </row>
    <row r="233" spans="1:7" x14ac:dyDescent="0.25">
      <c r="A233" s="50" t="s">
        <v>15</v>
      </c>
      <c r="B233" s="50" t="s">
        <v>25</v>
      </c>
      <c r="C233" s="69"/>
      <c r="D233" s="70"/>
      <c r="E233" s="123"/>
      <c r="F233" s="124"/>
      <c r="G233" s="12">
        <f>C233*E233</f>
        <v>0</v>
      </c>
    </row>
    <row r="234" spans="1:7" x14ac:dyDescent="0.25">
      <c r="A234" s="50" t="s">
        <v>16</v>
      </c>
      <c r="B234" s="59" t="s">
        <v>4</v>
      </c>
      <c r="C234" s="69"/>
      <c r="D234" s="70"/>
      <c r="E234" s="123"/>
      <c r="F234" s="124"/>
      <c r="G234" s="12">
        <f t="shared" ref="G234:G247" si="10">C234*E234</f>
        <v>0</v>
      </c>
    </row>
    <row r="235" spans="1:7" x14ac:dyDescent="0.25">
      <c r="A235" s="50" t="s">
        <v>160</v>
      </c>
      <c r="B235" s="59" t="s">
        <v>4</v>
      </c>
      <c r="C235" s="69"/>
      <c r="D235" s="70"/>
      <c r="E235" s="123"/>
      <c r="F235" s="124"/>
      <c r="G235" s="12">
        <f t="shared" si="10"/>
        <v>0</v>
      </c>
    </row>
    <row r="236" spans="1:7" x14ac:dyDescent="0.25">
      <c r="A236" s="50" t="s">
        <v>17</v>
      </c>
      <c r="B236" s="50" t="s">
        <v>25</v>
      </c>
      <c r="C236" s="69"/>
      <c r="D236" s="70"/>
      <c r="E236" s="123"/>
      <c r="F236" s="124"/>
      <c r="G236" s="12">
        <f t="shared" si="10"/>
        <v>0</v>
      </c>
    </row>
    <row r="237" spans="1:7" x14ac:dyDescent="0.25">
      <c r="A237" s="50" t="s">
        <v>18</v>
      </c>
      <c r="B237" s="50" t="s">
        <v>25</v>
      </c>
      <c r="C237" s="69"/>
      <c r="D237" s="70"/>
      <c r="E237" s="123"/>
      <c r="F237" s="124"/>
      <c r="G237" s="12">
        <f t="shared" si="10"/>
        <v>0</v>
      </c>
    </row>
    <row r="238" spans="1:7" x14ac:dyDescent="0.25">
      <c r="A238" s="50" t="s">
        <v>19</v>
      </c>
      <c r="B238" s="50" t="s">
        <v>25</v>
      </c>
      <c r="C238" s="69"/>
      <c r="D238" s="70"/>
      <c r="E238" s="123"/>
      <c r="F238" s="124"/>
      <c r="G238" s="12">
        <f t="shared" si="10"/>
        <v>0</v>
      </c>
    </row>
    <row r="239" spans="1:7" x14ac:dyDescent="0.25">
      <c r="A239" s="50" t="s">
        <v>20</v>
      </c>
      <c r="B239" s="50" t="s">
        <v>2</v>
      </c>
      <c r="C239" s="69"/>
      <c r="D239" s="70"/>
      <c r="E239" s="123"/>
      <c r="F239" s="124"/>
      <c r="G239" s="12">
        <f t="shared" si="10"/>
        <v>0</v>
      </c>
    </row>
    <row r="240" spans="1:7" x14ac:dyDescent="0.25">
      <c r="A240" s="50" t="s">
        <v>21</v>
      </c>
      <c r="B240" s="50" t="s">
        <v>2</v>
      </c>
      <c r="C240" s="69"/>
      <c r="D240" s="70"/>
      <c r="E240" s="123"/>
      <c r="F240" s="124"/>
      <c r="G240" s="12">
        <f t="shared" si="10"/>
        <v>0</v>
      </c>
    </row>
    <row r="241" spans="1:11" ht="15.75" x14ac:dyDescent="0.25">
      <c r="A241" s="50" t="s">
        <v>22</v>
      </c>
      <c r="B241" s="50" t="s">
        <v>2</v>
      </c>
      <c r="C241" s="69"/>
      <c r="D241" s="70"/>
      <c r="E241" s="123"/>
      <c r="F241" s="124"/>
      <c r="G241" s="12">
        <f t="shared" si="10"/>
        <v>0</v>
      </c>
      <c r="K241" s="43"/>
    </row>
    <row r="242" spans="1:11" x14ac:dyDescent="0.25">
      <c r="A242" s="50" t="s">
        <v>23</v>
      </c>
      <c r="B242" s="50" t="s">
        <v>2</v>
      </c>
      <c r="C242" s="69"/>
      <c r="D242" s="70"/>
      <c r="E242" s="123"/>
      <c r="F242" s="124"/>
      <c r="G242" s="12">
        <f t="shared" si="10"/>
        <v>0</v>
      </c>
    </row>
    <row r="243" spans="1:11" x14ac:dyDescent="0.25">
      <c r="A243" s="50" t="s">
        <v>24</v>
      </c>
      <c r="B243" s="50" t="s">
        <v>3</v>
      </c>
      <c r="C243" s="69"/>
      <c r="D243" s="70"/>
      <c r="E243" s="123"/>
      <c r="F243" s="124"/>
      <c r="G243" s="12">
        <f t="shared" si="10"/>
        <v>0</v>
      </c>
    </row>
    <row r="244" spans="1:11" ht="26.25" x14ac:dyDescent="0.25">
      <c r="A244" s="59" t="s">
        <v>132</v>
      </c>
      <c r="B244" s="50" t="s">
        <v>4</v>
      </c>
      <c r="C244" s="69"/>
      <c r="D244" s="70"/>
      <c r="E244" s="123"/>
      <c r="F244" s="124"/>
      <c r="G244" s="12">
        <f t="shared" si="10"/>
        <v>0</v>
      </c>
    </row>
    <row r="245" spans="1:11" x14ac:dyDescent="0.25">
      <c r="A245" s="7"/>
      <c r="B245" s="6"/>
      <c r="C245" s="74"/>
      <c r="D245" s="74"/>
      <c r="E245" s="135"/>
      <c r="F245" s="135"/>
      <c r="G245" s="12">
        <f t="shared" si="10"/>
        <v>0</v>
      </c>
    </row>
    <row r="246" spans="1:11" x14ac:dyDescent="0.25">
      <c r="A246" s="7"/>
      <c r="B246" s="6"/>
      <c r="C246" s="74"/>
      <c r="D246" s="74"/>
      <c r="E246" s="135"/>
      <c r="F246" s="135"/>
      <c r="G246" s="12">
        <f t="shared" si="10"/>
        <v>0</v>
      </c>
    </row>
    <row r="247" spans="1:11" x14ac:dyDescent="0.25">
      <c r="A247" s="7"/>
      <c r="B247" s="6"/>
      <c r="C247" s="74"/>
      <c r="D247" s="74"/>
      <c r="E247" s="135"/>
      <c r="F247" s="135"/>
      <c r="G247" s="12">
        <f t="shared" si="10"/>
        <v>0</v>
      </c>
    </row>
    <row r="248" spans="1:11" x14ac:dyDescent="0.25">
      <c r="A248" s="76" t="s">
        <v>27</v>
      </c>
      <c r="B248" s="77"/>
      <c r="C248" s="77"/>
      <c r="D248" s="77"/>
      <c r="E248" s="77"/>
      <c r="F248" s="78"/>
      <c r="G248" s="12">
        <f>SUM(G233:G247)</f>
        <v>0</v>
      </c>
    </row>
    <row r="249" spans="1:11" x14ac:dyDescent="0.25">
      <c r="A249" s="15"/>
      <c r="G249" s="44"/>
    </row>
    <row r="250" spans="1:11" ht="15" customHeight="1" x14ac:dyDescent="0.25">
      <c r="A250" s="84" t="s">
        <v>135</v>
      </c>
      <c r="B250" s="84"/>
      <c r="C250" s="84"/>
      <c r="D250" s="84"/>
      <c r="E250" s="84"/>
      <c r="F250" s="84"/>
      <c r="G250" s="84"/>
    </row>
    <row r="251" spans="1:11" ht="15" customHeight="1" x14ac:dyDescent="0.25">
      <c r="A251" s="136" t="s">
        <v>11</v>
      </c>
      <c r="B251" s="137"/>
      <c r="C251" s="137"/>
      <c r="D251" s="137"/>
      <c r="E251" s="137"/>
      <c r="F251" s="138"/>
      <c r="G251" s="45">
        <f>G177</f>
        <v>0</v>
      </c>
    </row>
    <row r="252" spans="1:11" ht="15" customHeight="1" x14ac:dyDescent="0.25">
      <c r="A252" s="136" t="s">
        <v>12</v>
      </c>
      <c r="B252" s="137"/>
      <c r="C252" s="137"/>
      <c r="D252" s="137"/>
      <c r="E252" s="137"/>
      <c r="F252" s="138"/>
      <c r="G252" s="45">
        <f>G199</f>
        <v>0</v>
      </c>
    </row>
    <row r="253" spans="1:11" x14ac:dyDescent="0.25">
      <c r="A253" s="129" t="s">
        <v>27</v>
      </c>
      <c r="B253" s="130"/>
      <c r="C253" s="130"/>
      <c r="D253" s="130"/>
      <c r="E253" s="130"/>
      <c r="F253" s="131"/>
      <c r="G253" s="45">
        <f>G248</f>
        <v>0</v>
      </c>
    </row>
    <row r="254" spans="1:11" x14ac:dyDescent="0.25">
      <c r="A254" s="129" t="s">
        <v>136</v>
      </c>
      <c r="B254" s="130"/>
      <c r="C254" s="130"/>
      <c r="D254" s="130"/>
      <c r="E254" s="130"/>
      <c r="F254" s="131"/>
      <c r="G254" s="45">
        <f>G57+G83+G94+G111+G117+G139+G144+G154+G209+G214+G219+G224+G229</f>
        <v>0</v>
      </c>
    </row>
    <row r="256" spans="1:11" ht="18" x14ac:dyDescent="0.25">
      <c r="A256" s="84" t="s">
        <v>162</v>
      </c>
      <c r="B256" s="84"/>
      <c r="C256" s="84"/>
      <c r="D256" s="84"/>
      <c r="E256" s="84"/>
      <c r="F256" s="84"/>
      <c r="G256" s="84"/>
    </row>
    <row r="257" spans="1:7" ht="15.75" thickBot="1" x14ac:dyDescent="0.3">
      <c r="A257" s="129" t="s">
        <v>206</v>
      </c>
      <c r="B257" s="130"/>
      <c r="C257" s="130"/>
      <c r="D257" s="130"/>
      <c r="E257" s="130"/>
      <c r="F257" s="131"/>
      <c r="G257" s="45">
        <f>SUM(G251:G254)</f>
        <v>0</v>
      </c>
    </row>
    <row r="258" spans="1:7" ht="18.75" thickBot="1" x14ac:dyDescent="0.3">
      <c r="A258" s="46" t="s">
        <v>168</v>
      </c>
      <c r="B258" s="47"/>
      <c r="C258" s="47"/>
      <c r="D258" s="47"/>
      <c r="E258" s="47"/>
      <c r="F258" s="47"/>
      <c r="G258" s="48">
        <f>0.15*G257</f>
        <v>0</v>
      </c>
    </row>
    <row r="259" spans="1:7" ht="18" x14ac:dyDescent="0.25">
      <c r="A259" s="1"/>
      <c r="B259" s="1"/>
      <c r="C259" s="1"/>
      <c r="D259" s="1"/>
      <c r="E259" s="1"/>
      <c r="F259" s="1"/>
      <c r="G259" s="49"/>
    </row>
    <row r="260" spans="1:7" ht="18" x14ac:dyDescent="0.25">
      <c r="A260" s="125" t="s">
        <v>203</v>
      </c>
      <c r="B260" s="125"/>
      <c r="C260" s="125"/>
      <c r="D260" s="125"/>
      <c r="E260" s="125"/>
      <c r="F260" s="125"/>
      <c r="G260" s="125"/>
    </row>
    <row r="261" spans="1:7" x14ac:dyDescent="0.25">
      <c r="A261" s="132" t="s">
        <v>204</v>
      </c>
      <c r="B261" s="133"/>
      <c r="C261" s="133"/>
      <c r="D261" s="133"/>
      <c r="E261" s="133"/>
      <c r="F261" s="134"/>
      <c r="G261" s="22">
        <f>G257*0.1</f>
        <v>0</v>
      </c>
    </row>
    <row r="262" spans="1:7" x14ac:dyDescent="0.25">
      <c r="A262" s="126" t="s">
        <v>205</v>
      </c>
      <c r="B262" s="126"/>
      <c r="C262" s="126"/>
      <c r="D262" s="126"/>
      <c r="E262" s="126"/>
      <c r="F262" s="126"/>
      <c r="G262" s="23">
        <f>G257+G261</f>
        <v>0</v>
      </c>
    </row>
    <row r="263" spans="1:7" x14ac:dyDescent="0.25">
      <c r="A263" s="8"/>
      <c r="B263" s="8"/>
      <c r="C263" s="8"/>
      <c r="D263" s="8"/>
      <c r="E263" s="8"/>
      <c r="F263" s="8"/>
      <c r="G263" s="14"/>
    </row>
    <row r="264" spans="1:7" ht="15.75" x14ac:dyDescent="0.3">
      <c r="A264" s="19" t="s">
        <v>196</v>
      </c>
      <c r="B264" s="127" t="s">
        <v>201</v>
      </c>
      <c r="C264" s="127"/>
      <c r="D264" s="127"/>
      <c r="E264" s="128" t="s">
        <v>202</v>
      </c>
      <c r="F264" s="128"/>
    </row>
    <row r="265" spans="1:7" ht="15.75" x14ac:dyDescent="0.3">
      <c r="A265" s="20" t="s">
        <v>197</v>
      </c>
      <c r="B265" s="127" t="s">
        <v>201</v>
      </c>
      <c r="C265" s="127"/>
      <c r="D265" s="127"/>
      <c r="E265" s="128" t="s">
        <v>202</v>
      </c>
      <c r="F265" s="128"/>
    </row>
    <row r="266" spans="1:7" ht="15.75" x14ac:dyDescent="0.3">
      <c r="A266" s="21" t="s">
        <v>198</v>
      </c>
      <c r="B266" s="127" t="s">
        <v>201</v>
      </c>
      <c r="C266" s="127"/>
      <c r="D266" s="127"/>
      <c r="E266" s="128" t="s">
        <v>202</v>
      </c>
      <c r="F266" s="128"/>
    </row>
    <row r="267" spans="1:7" ht="15.75" x14ac:dyDescent="0.3">
      <c r="A267" s="21" t="s">
        <v>199</v>
      </c>
      <c r="B267" s="127" t="s">
        <v>201</v>
      </c>
      <c r="C267" s="127"/>
      <c r="D267" s="127"/>
      <c r="E267" s="128" t="s">
        <v>202</v>
      </c>
      <c r="F267" s="128"/>
    </row>
    <row r="268" spans="1:7" ht="15.75" x14ac:dyDescent="0.3">
      <c r="A268" s="21" t="s">
        <v>200</v>
      </c>
      <c r="B268" s="127" t="s">
        <v>201</v>
      </c>
      <c r="C268" s="127"/>
      <c r="D268" s="127"/>
      <c r="E268" s="128" t="s">
        <v>202</v>
      </c>
      <c r="F268" s="128"/>
    </row>
  </sheetData>
  <sheetProtection sheet="1" selectLockedCells="1"/>
  <mergeCells count="358">
    <mergeCell ref="A261:F261"/>
    <mergeCell ref="C153:D153"/>
    <mergeCell ref="E153:F153"/>
    <mergeCell ref="C245:D245"/>
    <mergeCell ref="E245:F245"/>
    <mergeCell ref="C246:D246"/>
    <mergeCell ref="E246:F246"/>
    <mergeCell ref="C247:D247"/>
    <mergeCell ref="E247:F247"/>
    <mergeCell ref="A248:F248"/>
    <mergeCell ref="A251:F251"/>
    <mergeCell ref="A252:F252"/>
    <mergeCell ref="C198:D198"/>
    <mergeCell ref="E198:F198"/>
    <mergeCell ref="A199:F199"/>
    <mergeCell ref="C208:D208"/>
    <mergeCell ref="E208:F208"/>
    <mergeCell ref="A209:F209"/>
    <mergeCell ref="A214:F214"/>
    <mergeCell ref="E218:F218"/>
    <mergeCell ref="C202:D202"/>
    <mergeCell ref="C203:D203"/>
    <mergeCell ref="C206:D206"/>
    <mergeCell ref="A253:F253"/>
    <mergeCell ref="A254:F254"/>
    <mergeCell ref="A257:F257"/>
    <mergeCell ref="A111:F111"/>
    <mergeCell ref="A117:F117"/>
    <mergeCell ref="C138:D138"/>
    <mergeCell ref="E138:F138"/>
    <mergeCell ref="A139:F139"/>
    <mergeCell ref="A144:F144"/>
    <mergeCell ref="A154:F154"/>
    <mergeCell ref="C176:D176"/>
    <mergeCell ref="E176:F176"/>
    <mergeCell ref="E195:F195"/>
    <mergeCell ref="E196:F196"/>
    <mergeCell ref="C240:D240"/>
    <mergeCell ref="C241:D241"/>
    <mergeCell ref="C222:D222"/>
    <mergeCell ref="E222:F222"/>
    <mergeCell ref="C223:D223"/>
    <mergeCell ref="E223:F223"/>
    <mergeCell ref="C227:D227"/>
    <mergeCell ref="A57:F57"/>
    <mergeCell ref="C110:D110"/>
    <mergeCell ref="E110:F110"/>
    <mergeCell ref="C89:D89"/>
    <mergeCell ref="C90:D90"/>
    <mergeCell ref="A59:G59"/>
    <mergeCell ref="A85:G85"/>
    <mergeCell ref="A96:G96"/>
    <mergeCell ref="C60:D60"/>
    <mergeCell ref="E60:F60"/>
    <mergeCell ref="C61:D61"/>
    <mergeCell ref="E61:F61"/>
    <mergeCell ref="C62:D62"/>
    <mergeCell ref="C63:D63"/>
    <mergeCell ref="E63:F63"/>
    <mergeCell ref="E62:F62"/>
    <mergeCell ref="C78:D78"/>
    <mergeCell ref="C79:D79"/>
    <mergeCell ref="C64:D64"/>
    <mergeCell ref="E86:F86"/>
    <mergeCell ref="E87:F87"/>
    <mergeCell ref="E88:F88"/>
    <mergeCell ref="E89:F89"/>
    <mergeCell ref="E90:F90"/>
    <mergeCell ref="B264:D264"/>
    <mergeCell ref="B265:D265"/>
    <mergeCell ref="B266:D266"/>
    <mergeCell ref="B267:D267"/>
    <mergeCell ref="B268:D268"/>
    <mergeCell ref="E264:F264"/>
    <mergeCell ref="E265:F265"/>
    <mergeCell ref="E266:F266"/>
    <mergeCell ref="E267:F267"/>
    <mergeCell ref="E268:F268"/>
    <mergeCell ref="A260:G260"/>
    <mergeCell ref="A262:F262"/>
    <mergeCell ref="C242:D242"/>
    <mergeCell ref="C243:D243"/>
    <mergeCell ref="C244:D244"/>
    <mergeCell ref="E233:F233"/>
    <mergeCell ref="E234:F234"/>
    <mergeCell ref="E235:F235"/>
    <mergeCell ref="E236:F236"/>
    <mergeCell ref="E237:F237"/>
    <mergeCell ref="E238:F238"/>
    <mergeCell ref="E239:F239"/>
    <mergeCell ref="E240:F240"/>
    <mergeCell ref="E241:F241"/>
    <mergeCell ref="E242:F242"/>
    <mergeCell ref="E243:F243"/>
    <mergeCell ref="E244:F244"/>
    <mergeCell ref="C233:D233"/>
    <mergeCell ref="C234:D234"/>
    <mergeCell ref="C235:D235"/>
    <mergeCell ref="C236:D236"/>
    <mergeCell ref="C237:D237"/>
    <mergeCell ref="C238:D238"/>
    <mergeCell ref="C239:D239"/>
    <mergeCell ref="E227:F227"/>
    <mergeCell ref="C228:D228"/>
    <mergeCell ref="E228:F228"/>
    <mergeCell ref="C232:D232"/>
    <mergeCell ref="E232:F232"/>
    <mergeCell ref="A229:F229"/>
    <mergeCell ref="A219:F219"/>
    <mergeCell ref="A224:F224"/>
    <mergeCell ref="C212:D212"/>
    <mergeCell ref="E212:F212"/>
    <mergeCell ref="C213:D213"/>
    <mergeCell ref="E213:F213"/>
    <mergeCell ref="C217:D217"/>
    <mergeCell ref="E217:F217"/>
    <mergeCell ref="C218:D218"/>
    <mergeCell ref="C207:D207"/>
    <mergeCell ref="E202:F202"/>
    <mergeCell ref="E203:F203"/>
    <mergeCell ref="E204:F204"/>
    <mergeCell ref="E205:F205"/>
    <mergeCell ref="E206:F206"/>
    <mergeCell ref="E207:F207"/>
    <mergeCell ref="C197:D197"/>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C204:D204"/>
    <mergeCell ref="C205:D205"/>
    <mergeCell ref="A1:G4"/>
    <mergeCell ref="A5:G5"/>
    <mergeCell ref="A18:G18"/>
    <mergeCell ref="A30:G30"/>
    <mergeCell ref="A9:G9"/>
    <mergeCell ref="A11:G14"/>
    <mergeCell ref="A19:G19"/>
    <mergeCell ref="A20:G20"/>
    <mergeCell ref="A15:G15"/>
    <mergeCell ref="A16:G16"/>
    <mergeCell ref="A17:G17"/>
    <mergeCell ref="A21:G21"/>
    <mergeCell ref="A22:G22"/>
    <mergeCell ref="A23:G24"/>
    <mergeCell ref="A7:G7"/>
    <mergeCell ref="C192:D192"/>
    <mergeCell ref="C193:D193"/>
    <mergeCell ref="C194:D194"/>
    <mergeCell ref="E170:F170"/>
    <mergeCell ref="E171:F171"/>
    <mergeCell ref="E172:F172"/>
    <mergeCell ref="E197:F197"/>
    <mergeCell ref="C186:D186"/>
    <mergeCell ref="C187:D187"/>
    <mergeCell ref="C188:D188"/>
    <mergeCell ref="C189:D189"/>
    <mergeCell ref="C184:D184"/>
    <mergeCell ref="C185:D185"/>
    <mergeCell ref="E175:F175"/>
    <mergeCell ref="A177:F177"/>
    <mergeCell ref="E166:F166"/>
    <mergeCell ref="A256:G256"/>
    <mergeCell ref="A250:G250"/>
    <mergeCell ref="A221:G221"/>
    <mergeCell ref="A226:G226"/>
    <mergeCell ref="A231:G231"/>
    <mergeCell ref="C183:D183"/>
    <mergeCell ref="A216:G216"/>
    <mergeCell ref="C171:D171"/>
    <mergeCell ref="C172:D172"/>
    <mergeCell ref="C173:D173"/>
    <mergeCell ref="C174:D174"/>
    <mergeCell ref="C175:D175"/>
    <mergeCell ref="C195:D195"/>
    <mergeCell ref="C196:D196"/>
    <mergeCell ref="C181:D181"/>
    <mergeCell ref="C182:D182"/>
    <mergeCell ref="E173:F173"/>
    <mergeCell ref="E174:F174"/>
    <mergeCell ref="A179:G179"/>
    <mergeCell ref="A201:G201"/>
    <mergeCell ref="A211:G211"/>
    <mergeCell ref="C190:D190"/>
    <mergeCell ref="C191:D191"/>
    <mergeCell ref="C75:D75"/>
    <mergeCell ref="C76:D76"/>
    <mergeCell ref="E158:F158"/>
    <mergeCell ref="C80:D80"/>
    <mergeCell ref="E161:F161"/>
    <mergeCell ref="E162:F162"/>
    <mergeCell ref="E163:F163"/>
    <mergeCell ref="E164:F164"/>
    <mergeCell ref="E165:F165"/>
    <mergeCell ref="A113:G113"/>
    <mergeCell ref="A119:G119"/>
    <mergeCell ref="A146:G146"/>
    <mergeCell ref="C114:D114"/>
    <mergeCell ref="C115:D115"/>
    <mergeCell ref="C116:D116"/>
    <mergeCell ref="E77:F77"/>
    <mergeCell ref="E78:F78"/>
    <mergeCell ref="E79:F79"/>
    <mergeCell ref="C97:D97"/>
    <mergeCell ref="C180:D180"/>
    <mergeCell ref="E180:F180"/>
    <mergeCell ref="E64:F64"/>
    <mergeCell ref="C65:D65"/>
    <mergeCell ref="E65:F65"/>
    <mergeCell ref="C66:D66"/>
    <mergeCell ref="E66:F66"/>
    <mergeCell ref="A156:G156"/>
    <mergeCell ref="C81:D81"/>
    <mergeCell ref="E80:F80"/>
    <mergeCell ref="C77:D77"/>
    <mergeCell ref="E114:F114"/>
    <mergeCell ref="E115:F115"/>
    <mergeCell ref="E116:F116"/>
    <mergeCell ref="E167:F167"/>
    <mergeCell ref="E168:F168"/>
    <mergeCell ref="E169:F169"/>
    <mergeCell ref="C72:D72"/>
    <mergeCell ref="C73:D73"/>
    <mergeCell ref="C74:D74"/>
    <mergeCell ref="C88:D88"/>
    <mergeCell ref="E81:F81"/>
    <mergeCell ref="C82:D82"/>
    <mergeCell ref="E82:F82"/>
    <mergeCell ref="E107:F107"/>
    <mergeCell ref="E108:F108"/>
    <mergeCell ref="C67:D67"/>
    <mergeCell ref="C68:D68"/>
    <mergeCell ref="C69:D69"/>
    <mergeCell ref="C70:D70"/>
    <mergeCell ref="C71:D71"/>
    <mergeCell ref="B83:F83"/>
    <mergeCell ref="C86:D86"/>
    <mergeCell ref="C87:D87"/>
    <mergeCell ref="E67:F67"/>
    <mergeCell ref="E68:F68"/>
    <mergeCell ref="E69:F69"/>
    <mergeCell ref="E70:F70"/>
    <mergeCell ref="E71:F71"/>
    <mergeCell ref="E72:F72"/>
    <mergeCell ref="E73:F73"/>
    <mergeCell ref="E74:F74"/>
    <mergeCell ref="E75:F75"/>
    <mergeCell ref="E76:F76"/>
    <mergeCell ref="C101:D101"/>
    <mergeCell ref="C91:D91"/>
    <mergeCell ref="C92:D92"/>
    <mergeCell ref="E97:F97"/>
    <mergeCell ref="E98:F98"/>
    <mergeCell ref="E99:F99"/>
    <mergeCell ref="E100:F100"/>
    <mergeCell ref="E101:F101"/>
    <mergeCell ref="C93:D93"/>
    <mergeCell ref="E93:F93"/>
    <mergeCell ref="A94:F94"/>
    <mergeCell ref="C98:D98"/>
    <mergeCell ref="C99:D99"/>
    <mergeCell ref="C100:D100"/>
    <mergeCell ref="E91:F91"/>
    <mergeCell ref="E92:F92"/>
    <mergeCell ref="C134:D134"/>
    <mergeCell ref="C125:D125"/>
    <mergeCell ref="C126:D126"/>
    <mergeCell ref="C127:D127"/>
    <mergeCell ref="C128:D128"/>
    <mergeCell ref="C129:D129"/>
    <mergeCell ref="E134:F134"/>
    <mergeCell ref="E109:F109"/>
    <mergeCell ref="E102:F102"/>
    <mergeCell ref="E103:F103"/>
    <mergeCell ref="E104:F104"/>
    <mergeCell ref="E105:F105"/>
    <mergeCell ref="E106:F106"/>
    <mergeCell ref="E120:F120"/>
    <mergeCell ref="E121:F121"/>
    <mergeCell ref="E122:F122"/>
    <mergeCell ref="C109:D109"/>
    <mergeCell ref="C102:D102"/>
    <mergeCell ref="C103:D103"/>
    <mergeCell ref="C104:D104"/>
    <mergeCell ref="C105:D105"/>
    <mergeCell ref="C106:D106"/>
    <mergeCell ref="C107:D107"/>
    <mergeCell ref="C108:D108"/>
    <mergeCell ref="C120:D120"/>
    <mergeCell ref="C121:D121"/>
    <mergeCell ref="C122:D122"/>
    <mergeCell ref="C123:D123"/>
    <mergeCell ref="C124:D124"/>
    <mergeCell ref="E130:F130"/>
    <mergeCell ref="E131:F131"/>
    <mergeCell ref="E132:F132"/>
    <mergeCell ref="E133:F133"/>
    <mergeCell ref="E125:F125"/>
    <mergeCell ref="E126:F126"/>
    <mergeCell ref="E127:F127"/>
    <mergeCell ref="E128:F128"/>
    <mergeCell ref="E129:F129"/>
    <mergeCell ref="E123:F123"/>
    <mergeCell ref="E124:F124"/>
    <mergeCell ref="C130:D130"/>
    <mergeCell ref="C131:D131"/>
    <mergeCell ref="C132:D132"/>
    <mergeCell ref="C133:D133"/>
    <mergeCell ref="C143:D143"/>
    <mergeCell ref="E143:F143"/>
    <mergeCell ref="C147:D147"/>
    <mergeCell ref="E135:F135"/>
    <mergeCell ref="E136:F136"/>
    <mergeCell ref="E137:F137"/>
    <mergeCell ref="C142:D142"/>
    <mergeCell ref="E142:F142"/>
    <mergeCell ref="E147:F147"/>
    <mergeCell ref="C135:D135"/>
    <mergeCell ref="C136:D136"/>
    <mergeCell ref="C137:D137"/>
    <mergeCell ref="A141:G141"/>
    <mergeCell ref="C157:D157"/>
    <mergeCell ref="E157:F157"/>
    <mergeCell ref="C158:D158"/>
    <mergeCell ref="C159:D159"/>
    <mergeCell ref="C160:D160"/>
    <mergeCell ref="E148:F148"/>
    <mergeCell ref="E149:F149"/>
    <mergeCell ref="E150:F150"/>
    <mergeCell ref="E151:F151"/>
    <mergeCell ref="E152:F152"/>
    <mergeCell ref="C148:D148"/>
    <mergeCell ref="C149:D149"/>
    <mergeCell ref="C150:D150"/>
    <mergeCell ref="C151:D151"/>
    <mergeCell ref="C152:D152"/>
    <mergeCell ref="E159:F159"/>
    <mergeCell ref="E160:F160"/>
    <mergeCell ref="C166:D166"/>
    <mergeCell ref="C167:D167"/>
    <mergeCell ref="C168:D168"/>
    <mergeCell ref="C169:D169"/>
    <mergeCell ref="C170:D170"/>
    <mergeCell ref="C161:D161"/>
    <mergeCell ref="C162:D162"/>
    <mergeCell ref="C163:D163"/>
    <mergeCell ref="C164:D164"/>
    <mergeCell ref="C165:D165"/>
  </mergeCells>
  <pageMargins left="0.69761029411764708" right="0.7" top="0.75" bottom="0.75" header="0.3" footer="0.3"/>
  <pageSetup scale="77" orientation="portrait" r:id="rId1"/>
  <headerFooter>
    <oddFooter>&amp;C&amp;"Arial,Regular"Page &amp;P of &amp;N</oddFooter>
  </headerFooter>
  <rowBreaks count="4" manualBreakCount="4">
    <brk id="29" max="6" man="1"/>
    <brk id="84" max="6" man="1"/>
    <brk id="145" max="6" man="1"/>
    <brk id="24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Morin</dc:creator>
  <cp:lastModifiedBy>Mariah Lewis</cp:lastModifiedBy>
  <cp:lastPrinted>2020-04-28T17:52:49Z</cp:lastPrinted>
  <dcterms:created xsi:type="dcterms:W3CDTF">2018-12-17T16:54:52Z</dcterms:created>
  <dcterms:modified xsi:type="dcterms:W3CDTF">2023-04-11T15:48:53Z</dcterms:modified>
</cp:coreProperties>
</file>